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0" windowWidth="18735" windowHeight="10920"/>
  </bookViews>
  <sheets>
    <sheet name="факультет 2016" sheetId="7" r:id="rId1"/>
    <sheet name="факультет 2017" sheetId="14" r:id="rId2"/>
    <sheet name="факультет 2018" sheetId="15" r:id="rId3"/>
  </sheets>
  <calcPr calcId="145621"/>
</workbook>
</file>

<file path=xl/calcChain.xml><?xml version="1.0" encoding="utf-8"?>
<calcChain xmlns="http://schemas.openxmlformats.org/spreadsheetml/2006/main">
  <c r="D56" i="15" l="1"/>
  <c r="D55" i="15"/>
  <c r="D54" i="15"/>
  <c r="D53" i="15"/>
  <c r="H52" i="15"/>
  <c r="G52" i="15"/>
  <c r="F52" i="15"/>
  <c r="F50" i="15" s="1"/>
  <c r="E52" i="15"/>
  <c r="D52" i="15" s="1"/>
  <c r="D51" i="15"/>
  <c r="H50" i="15"/>
  <c r="G50" i="15"/>
  <c r="D49" i="15"/>
  <c r="D48" i="15"/>
  <c r="J47" i="15"/>
  <c r="D47" i="15"/>
  <c r="D46" i="15"/>
  <c r="D45" i="15"/>
  <c r="D44" i="15"/>
  <c r="H43" i="15"/>
  <c r="H37" i="15" s="1"/>
  <c r="G43" i="15"/>
  <c r="D43" i="15" s="1"/>
  <c r="F43" i="15"/>
  <c r="E43" i="15"/>
  <c r="D42" i="15"/>
  <c r="D41" i="15"/>
  <c r="D40" i="15"/>
  <c r="D39" i="15"/>
  <c r="D38" i="15"/>
  <c r="F37" i="15"/>
  <c r="E37" i="15"/>
  <c r="G36" i="15"/>
  <c r="G29" i="15" s="1"/>
  <c r="F36" i="15"/>
  <c r="F29" i="15" s="1"/>
  <c r="F28" i="15" s="1"/>
  <c r="D35" i="15"/>
  <c r="D34" i="15"/>
  <c r="D33" i="15"/>
  <c r="D32" i="15"/>
  <c r="D31" i="15"/>
  <c r="H30" i="15"/>
  <c r="G30" i="15"/>
  <c r="F30" i="15"/>
  <c r="E30" i="15"/>
  <c r="E36" i="15" s="1"/>
  <c r="D30" i="15"/>
  <c r="H26" i="15"/>
  <c r="D26" i="15" s="1"/>
  <c r="G26" i="15"/>
  <c r="F26" i="15"/>
  <c r="E26" i="15"/>
  <c r="H25" i="15"/>
  <c r="G25" i="15"/>
  <c r="F25" i="15"/>
  <c r="E25" i="15"/>
  <c r="D25" i="15" s="1"/>
  <c r="H24" i="15"/>
  <c r="G24" i="15"/>
  <c r="F24" i="15"/>
  <c r="F20" i="15" s="1"/>
  <c r="E24" i="15"/>
  <c r="D24" i="15" s="1"/>
  <c r="H23" i="15"/>
  <c r="G23" i="15"/>
  <c r="G20" i="15" s="1"/>
  <c r="F23" i="15"/>
  <c r="E23" i="15"/>
  <c r="H22" i="15"/>
  <c r="H20" i="15" s="1"/>
  <c r="G22" i="15"/>
  <c r="F22" i="15"/>
  <c r="E22" i="15"/>
  <c r="D22" i="15"/>
  <c r="D19" i="15"/>
  <c r="D18" i="15"/>
  <c r="D17" i="15"/>
  <c r="D16" i="15"/>
  <c r="D15" i="15"/>
  <c r="H14" i="15"/>
  <c r="G14" i="15"/>
  <c r="D14" i="15" s="1"/>
  <c r="F14" i="15"/>
  <c r="E14" i="15"/>
  <c r="H12" i="15"/>
  <c r="H27" i="15" s="1"/>
  <c r="F12" i="15"/>
  <c r="E12" i="15"/>
  <c r="D56" i="14"/>
  <c r="D55" i="14"/>
  <c r="D54" i="14"/>
  <c r="D53" i="14"/>
  <c r="H52" i="14"/>
  <c r="H50" i="14" s="1"/>
  <c r="G52" i="14"/>
  <c r="F52" i="14"/>
  <c r="E52" i="14"/>
  <c r="D52" i="14" s="1"/>
  <c r="D51" i="14"/>
  <c r="G50" i="14"/>
  <c r="F50" i="14"/>
  <c r="D49" i="14"/>
  <c r="D48" i="14"/>
  <c r="J47" i="14"/>
  <c r="D47" i="14"/>
  <c r="D46" i="14"/>
  <c r="D45" i="14"/>
  <c r="D44" i="14"/>
  <c r="H43" i="14"/>
  <c r="G43" i="14"/>
  <c r="F43" i="14"/>
  <c r="E43" i="14"/>
  <c r="D43" i="14"/>
  <c r="D42" i="14"/>
  <c r="D41" i="14"/>
  <c r="D40" i="14"/>
  <c r="D39" i="14"/>
  <c r="D38" i="14"/>
  <c r="H37" i="14"/>
  <c r="G37" i="14"/>
  <c r="F37" i="14"/>
  <c r="E37" i="14"/>
  <c r="D37" i="14"/>
  <c r="D35" i="14"/>
  <c r="D34" i="14"/>
  <c r="D33" i="14"/>
  <c r="D32" i="14"/>
  <c r="D31" i="14"/>
  <c r="H30" i="14"/>
  <c r="H36" i="14" s="1"/>
  <c r="H29" i="14" s="1"/>
  <c r="G30" i="14"/>
  <c r="F30" i="14"/>
  <c r="E30" i="14"/>
  <c r="E36" i="14" s="1"/>
  <c r="D30" i="14"/>
  <c r="H26" i="14"/>
  <c r="G26" i="14"/>
  <c r="D26" i="14" s="1"/>
  <c r="F26" i="14"/>
  <c r="E26" i="14"/>
  <c r="H25" i="14"/>
  <c r="G25" i="14"/>
  <c r="F25" i="14"/>
  <c r="E25" i="14"/>
  <c r="D25" i="14"/>
  <c r="H24" i="14"/>
  <c r="G24" i="14"/>
  <c r="F24" i="14"/>
  <c r="E24" i="14"/>
  <c r="D24" i="14"/>
  <c r="H23" i="14"/>
  <c r="G23" i="14"/>
  <c r="F23" i="14"/>
  <c r="D23" i="14" s="1"/>
  <c r="E23" i="14"/>
  <c r="H22" i="14"/>
  <c r="G22" i="14"/>
  <c r="G20" i="14" s="1"/>
  <c r="F22" i="14"/>
  <c r="F20" i="14" s="1"/>
  <c r="E22" i="14"/>
  <c r="E20" i="14" s="1"/>
  <c r="D20" i="14" s="1"/>
  <c r="D22" i="14"/>
  <c r="H20" i="14"/>
  <c r="D19" i="14"/>
  <c r="D18" i="14"/>
  <c r="D17" i="14"/>
  <c r="D16" i="14"/>
  <c r="D15" i="14"/>
  <c r="H14" i="14"/>
  <c r="G14" i="14"/>
  <c r="F14" i="14"/>
  <c r="F12" i="14" s="1"/>
  <c r="F27" i="14" s="1"/>
  <c r="E14" i="14"/>
  <c r="E12" i="14" s="1"/>
  <c r="D14" i="14"/>
  <c r="H12" i="14"/>
  <c r="H27" i="14" s="1"/>
  <c r="G12" i="14"/>
  <c r="G27" i="14" s="1"/>
  <c r="F30" i="7"/>
  <c r="G30" i="7"/>
  <c r="H30" i="7"/>
  <c r="D30" i="7" s="1"/>
  <c r="E30" i="7"/>
  <c r="D14" i="7"/>
  <c r="D15" i="7"/>
  <c r="D16" i="7"/>
  <c r="D17" i="7"/>
  <c r="D18" i="7"/>
  <c r="D19" i="7"/>
  <c r="D20" i="7"/>
  <c r="D22" i="7"/>
  <c r="D23" i="7"/>
  <c r="D24" i="7"/>
  <c r="D25" i="7"/>
  <c r="D26" i="7"/>
  <c r="D27" i="7"/>
  <c r="D31" i="7"/>
  <c r="D32" i="7"/>
  <c r="D33" i="7"/>
  <c r="D34" i="7"/>
  <c r="D35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F20" i="7"/>
  <c r="G20" i="7"/>
  <c r="H20" i="7"/>
  <c r="E20" i="7"/>
  <c r="D36" i="15" l="1"/>
  <c r="E29" i="15"/>
  <c r="E27" i="15"/>
  <c r="F27" i="15"/>
  <c r="D23" i="15"/>
  <c r="H36" i="15"/>
  <c r="H29" i="15" s="1"/>
  <c r="H28" i="15" s="1"/>
  <c r="E50" i="15"/>
  <c r="D50" i="15" s="1"/>
  <c r="E20" i="15"/>
  <c r="D20" i="15" s="1"/>
  <c r="G12" i="15"/>
  <c r="G37" i="15"/>
  <c r="D37" i="15" s="1"/>
  <c r="D12" i="14"/>
  <c r="E27" i="14"/>
  <c r="D27" i="14" s="1"/>
  <c r="D36" i="14"/>
  <c r="F29" i="14"/>
  <c r="F28" i="14" s="1"/>
  <c r="G29" i="14"/>
  <c r="G28" i="14" s="1"/>
  <c r="H28" i="14"/>
  <c r="E29" i="14"/>
  <c r="F36" i="14"/>
  <c r="G36" i="14"/>
  <c r="E50" i="14"/>
  <c r="D50" i="14" s="1"/>
  <c r="J47" i="7"/>
  <c r="E52" i="7"/>
  <c r="E50" i="7" s="1"/>
  <c r="G28" i="15" l="1"/>
  <c r="D29" i="15"/>
  <c r="E28" i="15"/>
  <c r="D28" i="15" s="1"/>
  <c r="G27" i="15"/>
  <c r="D27" i="15" s="1"/>
  <c r="D12" i="15"/>
  <c r="D29" i="14"/>
  <c r="E28" i="14"/>
  <c r="D28" i="14" s="1"/>
  <c r="E43" i="7"/>
  <c r="H52" i="7"/>
  <c r="H50" i="7" s="1"/>
  <c r="G52" i="7"/>
  <c r="G50" i="7" s="1"/>
  <c r="F52" i="7"/>
  <c r="F50" i="7" s="1"/>
  <c r="H43" i="7"/>
  <c r="H37" i="7" s="1"/>
  <c r="G43" i="7"/>
  <c r="G37" i="7" s="1"/>
  <c r="F43" i="7"/>
  <c r="E37" i="7"/>
  <c r="F37" i="7"/>
  <c r="H36" i="7"/>
  <c r="G36" i="7"/>
  <c r="F36" i="7"/>
  <c r="E36" i="7" l="1"/>
  <c r="F29" i="7"/>
  <c r="F28" i="7" s="1"/>
  <c r="G29" i="7"/>
  <c r="G28" i="7" s="1"/>
  <c r="H29" i="7"/>
  <c r="H28" i="7" s="1"/>
  <c r="E29" i="7" l="1"/>
  <c r="D29" i="7" s="1"/>
  <c r="D36" i="7"/>
  <c r="E28" i="7" l="1"/>
  <c r="D28" i="7" s="1"/>
  <c r="E22" i="7"/>
  <c r="F22" i="7"/>
  <c r="G22" i="7"/>
  <c r="H22" i="7"/>
  <c r="E23" i="7"/>
  <c r="F23" i="7"/>
  <c r="G23" i="7"/>
  <c r="H23" i="7"/>
  <c r="E24" i="7"/>
  <c r="F24" i="7"/>
  <c r="G24" i="7"/>
  <c r="H24" i="7"/>
  <c r="E25" i="7"/>
  <c r="F25" i="7"/>
  <c r="G25" i="7"/>
  <c r="H25" i="7"/>
  <c r="H26" i="7" l="1"/>
  <c r="G26" i="7"/>
  <c r="F26" i="7"/>
  <c r="E26" i="7"/>
  <c r="H14" i="7"/>
  <c r="H12" i="7" s="1"/>
  <c r="G14" i="7"/>
  <c r="G12" i="7" s="1"/>
  <c r="F14" i="7"/>
  <c r="F12" i="7" s="1"/>
  <c r="E14" i="7"/>
  <c r="E12" i="7" s="1"/>
  <c r="H27" i="7" l="1"/>
  <c r="G27" i="7"/>
  <c r="F27" i="7"/>
  <c r="E27" i="7"/>
  <c r="D12" i="7" l="1"/>
</calcChain>
</file>

<file path=xl/sharedStrings.xml><?xml version="1.0" encoding="utf-8"?>
<sst xmlns="http://schemas.openxmlformats.org/spreadsheetml/2006/main" count="189" uniqueCount="63">
  <si>
    <t>Поступление нефинансовых активов, всего</t>
  </si>
  <si>
    <t>арендная плата за пользование имуществом</t>
  </si>
  <si>
    <t>коммунальные услуги</t>
  </si>
  <si>
    <t>210</t>
  </si>
  <si>
    <t>в том числе:</t>
  </si>
  <si>
    <t>поступления от юридических лиц</t>
  </si>
  <si>
    <t>поступления от физических лиц</t>
  </si>
  <si>
    <t>4 квартал, руб.</t>
  </si>
  <si>
    <t>3 квартал, руб.</t>
  </si>
  <si>
    <t>2 квартал, руб.</t>
  </si>
  <si>
    <t>1 квартал, руб.</t>
  </si>
  <si>
    <t>Код по бюджетной классификации и операции сектора государственного управления</t>
  </si>
  <si>
    <t>Наименование показателя</t>
  </si>
  <si>
    <t>______________________Шахматов Е.В.</t>
  </si>
  <si>
    <t>УТВЕРЖДАЮ</t>
  </si>
  <si>
    <t>Ректор университета</t>
  </si>
  <si>
    <t>%</t>
  </si>
  <si>
    <t>Показатели по поступлениям и выплатам  центра финансовой ответственности (ЦФО)</t>
  </si>
  <si>
    <t>очная форма обучения</t>
  </si>
  <si>
    <t>очно-заочная форма обучения</t>
  </si>
  <si>
    <t>заочная форма обучения</t>
  </si>
  <si>
    <t>% (от очной формы обучения)</t>
  </si>
  <si>
    <t>% (от очно-заочной формы обучения)</t>
  </si>
  <si>
    <t>% (от заочной формы обучения)</t>
  </si>
  <si>
    <t>% (от юридических лиц)</t>
  </si>
  <si>
    <t>СРЕДСТВА ЦФО</t>
  </si>
  <si>
    <t>2016 год ИТОГО, руб.</t>
  </si>
  <si>
    <t>второе высшее образование, дополнительная квалификация</t>
  </si>
  <si>
    <t>% (второго высшего образования, дополнительной квалификации)</t>
  </si>
  <si>
    <t>2017 год ИТОГО, руб.</t>
  </si>
  <si>
    <t>"______" __________________________2015 г.</t>
  </si>
  <si>
    <t>Оплата труда и начисления на выплаты по оплате труда, всего:</t>
  </si>
  <si>
    <t>заработная плата, всего, в том числе</t>
  </si>
  <si>
    <t>ППС</t>
  </si>
  <si>
    <t>научных работников</t>
  </si>
  <si>
    <t>АУП</t>
  </si>
  <si>
    <t>вспомогательный персонал</t>
  </si>
  <si>
    <t>прочие выплаты (суточные в командировках)</t>
  </si>
  <si>
    <t>начисления на выплаты по оплате труда - 30,2%</t>
  </si>
  <si>
    <t>Оплата работ, услуг, всего:</t>
  </si>
  <si>
    <t>услуги связи, интернет</t>
  </si>
  <si>
    <t>транспортные услуги (проезд в командировках)</t>
  </si>
  <si>
    <t>работы, услуги  по содержанию имущества (в том числе заправка картриджа, ремонт оргтехники)</t>
  </si>
  <si>
    <t>прочие работы, услуги,  в том числе:</t>
  </si>
  <si>
    <t>договора подряда с начислением - 27,1%</t>
  </si>
  <si>
    <t>информационные, консультационные услуги</t>
  </si>
  <si>
    <t>программное обеспечение</t>
  </si>
  <si>
    <t>проживание в командировках</t>
  </si>
  <si>
    <t>прочие</t>
  </si>
  <si>
    <t>Прочие расходы (налоги, штрафы, пени, отчисления, пошлины и др.)</t>
  </si>
  <si>
    <t>увеличение стоимости основных средств (оборудование, оргтехника и др.)</t>
  </si>
  <si>
    <t>увеличение стоимости материальных запасов, том числе</t>
  </si>
  <si>
    <t>канцтовары</t>
  </si>
  <si>
    <t>бумага</t>
  </si>
  <si>
    <t>картриджи</t>
  </si>
  <si>
    <t>Начальник ПФУ</t>
  </si>
  <si>
    <t>С.Г. Матвеев</t>
  </si>
  <si>
    <t>Институт (факультет)</t>
  </si>
  <si>
    <t>Директор (декан)</t>
  </si>
  <si>
    <t>2018 год ИТОГО, руб.</t>
  </si>
  <si>
    <t>ПОСТУПЛЕНИЯ, ВСЕГО:</t>
  </si>
  <si>
    <t>ВЫПЛАТЫ ЦФО, ВСЕГО:</t>
  </si>
  <si>
    <t>ЦЕНТРАЛИЗОВАННЫЕ СРЕДСТВА САМАРСКОГО УНИВЕРСИТЕТА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</si>
</sst>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9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i/>
      <sz val="12"/>
      <name val="Arial Cyr"/>
      <charset val="204"/>
    </font>
    <font>
      <b/>
      <i/>
      <sz val="12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b/>
      <i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49" fontId="0" fillId="0" borderId="0" xfId="0" applyNumberFormat="1" applyAlignment="1">
      <alignment textRotation="90"/>
    </xf>
    <xf numFmtId="0" fontId="1" fillId="0" borderId="2" xfId="0" applyFont="1" applyBorder="1" applyAlignment="1">
      <alignment wrapText="1"/>
    </xf>
    <xf numFmtId="0" fontId="1" fillId="0" borderId="25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" fillId="0" borderId="37" xfId="0" applyFont="1" applyBorder="1" applyAlignment="1">
      <alignment horizontal="center" wrapText="1"/>
    </xf>
    <xf numFmtId="0" fontId="1" fillId="0" borderId="11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2" fontId="1" fillId="0" borderId="36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164" fontId="1" fillId="0" borderId="38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left" vertical="center"/>
    </xf>
    <xf numFmtId="164" fontId="1" fillId="0" borderId="26" xfId="0" applyNumberFormat="1" applyFont="1" applyBorder="1" applyAlignment="1">
      <alignment wrapText="1"/>
    </xf>
    <xf numFmtId="164" fontId="1" fillId="0" borderId="39" xfId="0" applyNumberFormat="1" applyFont="1" applyBorder="1" applyAlignment="1">
      <alignment wrapText="1"/>
    </xf>
    <xf numFmtId="164" fontId="1" fillId="0" borderId="41" xfId="0" applyNumberFormat="1" applyFont="1" applyBorder="1" applyAlignment="1">
      <alignment wrapText="1"/>
    </xf>
    <xf numFmtId="164" fontId="1" fillId="0" borderId="19" xfId="0" applyNumberFormat="1" applyFont="1" applyBorder="1" applyAlignment="1">
      <alignment wrapText="1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43" xfId="0" applyFont="1" applyBorder="1" applyAlignment="1">
      <alignment horizontal="center"/>
    </xf>
    <xf numFmtId="2" fontId="0" fillId="0" borderId="0" xfId="0" applyNumberFormat="1" applyAlignment="1">
      <alignment textRotation="90"/>
    </xf>
    <xf numFmtId="0" fontId="2" fillId="0" borderId="11" xfId="0" applyFont="1" applyBorder="1" applyAlignment="1">
      <alignment horizontal="left"/>
    </xf>
    <xf numFmtId="9" fontId="2" fillId="0" borderId="35" xfId="1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9" fontId="2" fillId="0" borderId="34" xfId="1" applyFont="1" applyBorder="1" applyAlignment="1">
      <alignment horizontal="left"/>
    </xf>
    <xf numFmtId="0" fontId="2" fillId="0" borderId="5" xfId="0" applyFont="1" applyBorder="1" applyAlignment="1">
      <alignment horizontal="left" wrapText="1"/>
    </xf>
    <xf numFmtId="9" fontId="2" fillId="0" borderId="8" xfId="1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9" fontId="2" fillId="2" borderId="5" xfId="0" applyNumberFormat="1" applyFont="1" applyFill="1" applyBorder="1" applyAlignment="1">
      <alignment horizontal="left"/>
    </xf>
    <xf numFmtId="9" fontId="1" fillId="2" borderId="8" xfId="1" applyFont="1" applyFill="1" applyBorder="1" applyAlignment="1">
      <alignment horizontal="left"/>
    </xf>
    <xf numFmtId="0" fontId="1" fillId="0" borderId="4" xfId="0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left"/>
    </xf>
    <xf numFmtId="164" fontId="1" fillId="2" borderId="8" xfId="1" applyNumberFormat="1" applyFont="1" applyFill="1" applyBorder="1" applyAlignment="1">
      <alignment horizontal="left"/>
    </xf>
    <xf numFmtId="9" fontId="2" fillId="2" borderId="8" xfId="1" applyFont="1" applyFill="1" applyBorder="1" applyAlignment="1">
      <alignment horizontal="left"/>
    </xf>
    <xf numFmtId="0" fontId="2" fillId="0" borderId="4" xfId="0" applyFont="1" applyBorder="1" applyAlignment="1">
      <alignment horizontal="center"/>
    </xf>
    <xf numFmtId="49" fontId="1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9" fontId="1" fillId="2" borderId="4" xfId="1" applyFont="1" applyFill="1" applyBorder="1" applyAlignment="1">
      <alignment horizontal="left"/>
    </xf>
    <xf numFmtId="49" fontId="1" fillId="2" borderId="44" xfId="0" applyNumberFormat="1" applyFont="1" applyFill="1" applyBorder="1" applyAlignment="1">
      <alignment horizontal="left" wrapText="1"/>
    </xf>
    <xf numFmtId="9" fontId="1" fillId="2" borderId="45" xfId="1" applyFont="1" applyFill="1" applyBorder="1" applyAlignment="1">
      <alignment horizontal="left"/>
    </xf>
    <xf numFmtId="0" fontId="0" fillId="0" borderId="45" xfId="0" applyBorder="1" applyAlignment="1">
      <alignment horizontal="center"/>
    </xf>
    <xf numFmtId="49" fontId="1" fillId="2" borderId="0" xfId="0" applyNumberFormat="1" applyFont="1" applyFill="1" applyBorder="1" applyAlignment="1">
      <alignment horizontal="left" wrapText="1"/>
    </xf>
    <xf numFmtId="0" fontId="7" fillId="0" borderId="0" xfId="0" applyFont="1"/>
    <xf numFmtId="165" fontId="0" fillId="0" borderId="0" xfId="0" applyNumberFormat="1"/>
    <xf numFmtId="165" fontId="2" fillId="0" borderId="24" xfId="0" applyNumberFormat="1" applyFont="1" applyBorder="1" applyAlignment="1">
      <alignment horizontal="right"/>
    </xf>
    <xf numFmtId="165" fontId="1" fillId="0" borderId="8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2" fillId="0" borderId="30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/>
    </xf>
    <xf numFmtId="165" fontId="1" fillId="0" borderId="22" xfId="0" applyNumberFormat="1" applyFont="1" applyBorder="1" applyAlignment="1">
      <alignment horizontal="right"/>
    </xf>
    <xf numFmtId="165" fontId="1" fillId="0" borderId="21" xfId="0" applyNumberFormat="1" applyFont="1" applyBorder="1" applyAlignment="1">
      <alignment horizontal="right"/>
    </xf>
    <xf numFmtId="165" fontId="2" fillId="0" borderId="27" xfId="0" applyNumberFormat="1" applyFont="1" applyBorder="1" applyAlignment="1">
      <alignment horizontal="right"/>
    </xf>
    <xf numFmtId="165" fontId="1" fillId="0" borderId="34" xfId="0" applyNumberFormat="1" applyFont="1" applyBorder="1" applyAlignment="1">
      <alignment horizontal="right"/>
    </xf>
    <xf numFmtId="165" fontId="1" fillId="0" borderId="33" xfId="0" applyNumberFormat="1" applyFont="1" applyBorder="1" applyAlignment="1">
      <alignment horizontal="right"/>
    </xf>
    <xf numFmtId="165" fontId="1" fillId="0" borderId="32" xfId="0" applyNumberFormat="1" applyFont="1" applyBorder="1" applyAlignment="1">
      <alignment horizontal="right"/>
    </xf>
    <xf numFmtId="165" fontId="1" fillId="0" borderId="4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right"/>
    </xf>
    <xf numFmtId="165" fontId="1" fillId="0" borderId="5" xfId="0" applyNumberFormat="1" applyFont="1" applyBorder="1" applyAlignment="1">
      <alignment horizontal="right"/>
    </xf>
    <xf numFmtId="165" fontId="1" fillId="0" borderId="2" xfId="0" applyNumberFormat="1" applyFont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165" fontId="1" fillId="0" borderId="42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9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1" fillId="0" borderId="45" xfId="0" applyNumberFormat="1" applyFont="1" applyBorder="1" applyAlignment="1">
      <alignment horizontal="right"/>
    </xf>
    <xf numFmtId="3" fontId="1" fillId="0" borderId="46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3" fillId="3" borderId="15" xfId="0" applyFont="1" applyFill="1" applyBorder="1" applyAlignment="1">
      <alignment wrapText="1"/>
    </xf>
    <xf numFmtId="164" fontId="3" fillId="3" borderId="40" xfId="0" applyNumberFormat="1" applyFont="1" applyFill="1" applyBorder="1" applyAlignment="1">
      <alignment wrapText="1"/>
    </xf>
    <xf numFmtId="0" fontId="3" fillId="3" borderId="18" xfId="0" applyFont="1" applyFill="1" applyBorder="1" applyAlignment="1">
      <alignment horizontal="center"/>
    </xf>
    <xf numFmtId="165" fontId="1" fillId="3" borderId="29" xfId="0" applyNumberFormat="1" applyFont="1" applyFill="1" applyBorder="1" applyAlignment="1">
      <alignment horizontal="right"/>
    </xf>
    <xf numFmtId="165" fontId="1" fillId="3" borderId="14" xfId="0" applyNumberFormat="1" applyFont="1" applyFill="1" applyBorder="1" applyAlignment="1">
      <alignment horizontal="right"/>
    </xf>
    <xf numFmtId="165" fontId="1" fillId="3" borderId="28" xfId="0" applyNumberFormat="1" applyFont="1" applyFill="1" applyBorder="1" applyAlignment="1">
      <alignment horizontal="right"/>
    </xf>
    <xf numFmtId="165" fontId="2" fillId="3" borderId="17" xfId="0" applyNumberFormat="1" applyFont="1" applyFill="1" applyBorder="1" applyAlignment="1">
      <alignment horizontal="right"/>
    </xf>
    <xf numFmtId="0" fontId="2" fillId="0" borderId="13" xfId="0" applyFont="1" applyBorder="1" applyAlignment="1">
      <alignment wrapText="1"/>
    </xf>
    <xf numFmtId="164" fontId="2" fillId="0" borderId="41" xfId="0" applyNumberFormat="1" applyFont="1" applyBorder="1" applyAlignment="1">
      <alignment wrapText="1"/>
    </xf>
    <xf numFmtId="0" fontId="4" fillId="0" borderId="32" xfId="0" applyFont="1" applyBorder="1" applyAlignment="1">
      <alignment horizontal="center"/>
    </xf>
    <xf numFmtId="0" fontId="2" fillId="3" borderId="15" xfId="0" applyFont="1" applyFill="1" applyBorder="1" applyAlignment="1">
      <alignment wrapText="1"/>
    </xf>
    <xf numFmtId="164" fontId="2" fillId="3" borderId="40" xfId="0" applyNumberFormat="1" applyFont="1" applyFill="1" applyBorder="1" applyAlignment="1">
      <alignment wrapText="1"/>
    </xf>
    <xf numFmtId="0" fontId="2" fillId="3" borderId="18" xfId="0" applyFont="1" applyFill="1" applyBorder="1" applyAlignment="1">
      <alignment horizontal="center"/>
    </xf>
    <xf numFmtId="165" fontId="5" fillId="3" borderId="15" xfId="0" applyNumberFormat="1" applyFont="1" applyFill="1" applyBorder="1" applyAlignment="1">
      <alignment horizontal="right"/>
    </xf>
    <xf numFmtId="165" fontId="5" fillId="3" borderId="14" xfId="0" applyNumberFormat="1" applyFont="1" applyFill="1" applyBorder="1" applyAlignment="1">
      <alignment horizontal="right"/>
    </xf>
    <xf numFmtId="165" fontId="5" fillId="3" borderId="16" xfId="0" applyNumberFormat="1" applyFont="1" applyFill="1" applyBorder="1" applyAlignment="1">
      <alignment horizontal="right"/>
    </xf>
    <xf numFmtId="165" fontId="5" fillId="3" borderId="24" xfId="0" applyNumberFormat="1" applyFont="1" applyFill="1" applyBorder="1" applyAlignment="1">
      <alignment horizontal="right"/>
    </xf>
    <xf numFmtId="165" fontId="5" fillId="0" borderId="27" xfId="0" applyNumberFormat="1" applyFont="1" applyBorder="1" applyAlignment="1">
      <alignment horizontal="right"/>
    </xf>
    <xf numFmtId="165" fontId="8" fillId="0" borderId="13" xfId="0" applyNumberFormat="1" applyFont="1" applyBorder="1" applyAlignment="1">
      <alignment horizontal="right"/>
    </xf>
    <xf numFmtId="165" fontId="1" fillId="0" borderId="31" xfId="0" applyNumberFormat="1" applyFont="1" applyBorder="1" applyAlignment="1">
      <alignment horizontal="right"/>
    </xf>
    <xf numFmtId="165" fontId="1" fillId="0" borderId="47" xfId="0" applyNumberFormat="1" applyFont="1" applyBorder="1" applyAlignment="1">
      <alignment horizontal="right"/>
    </xf>
    <xf numFmtId="0" fontId="2" fillId="0" borderId="33" xfId="0" applyFont="1" applyBorder="1" applyAlignment="1">
      <alignment horizontal="center"/>
    </xf>
    <xf numFmtId="3" fontId="5" fillId="0" borderId="33" xfId="0" applyNumberFormat="1" applyFont="1" applyBorder="1" applyAlignment="1">
      <alignment horizontal="right"/>
    </xf>
    <xf numFmtId="3" fontId="5" fillId="0" borderId="32" xfId="0" applyNumberFormat="1" applyFont="1" applyBorder="1" applyAlignment="1">
      <alignment horizontal="right"/>
    </xf>
    <xf numFmtId="165" fontId="5" fillId="3" borderId="17" xfId="0" applyNumberFormat="1" applyFont="1" applyFill="1" applyBorder="1" applyAlignment="1">
      <alignment horizontal="right"/>
    </xf>
    <xf numFmtId="165" fontId="8" fillId="0" borderId="34" xfId="0" applyNumberFormat="1" applyFont="1" applyBorder="1" applyAlignment="1">
      <alignment horizontal="right"/>
    </xf>
    <xf numFmtId="165" fontId="8" fillId="0" borderId="11" xfId="0" applyNumberFormat="1" applyFont="1" applyBorder="1" applyAlignment="1">
      <alignment horizontal="right"/>
    </xf>
    <xf numFmtId="165" fontId="8" fillId="0" borderId="10" xfId="0" applyNumberFormat="1" applyFont="1" applyBorder="1" applyAlignment="1">
      <alignment horizontal="right"/>
    </xf>
    <xf numFmtId="165" fontId="2" fillId="0" borderId="20" xfId="0" applyNumberFormat="1" applyFont="1" applyBorder="1" applyAlignment="1">
      <alignment horizontal="right"/>
    </xf>
    <xf numFmtId="165" fontId="5" fillId="0" borderId="24" xfId="0" applyNumberFormat="1" applyFont="1" applyBorder="1" applyAlignment="1">
      <alignment horizontal="right"/>
    </xf>
    <xf numFmtId="165" fontId="8" fillId="0" borderId="48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09"/>
  <sheetViews>
    <sheetView tabSelected="1" zoomScale="70" zoomScaleNormal="70" workbookViewId="0">
      <selection activeCell="A24" sqref="A24"/>
    </sheetView>
  </sheetViews>
  <sheetFormatPr defaultRowHeight="12.75" x14ac:dyDescent="0.2"/>
  <cols>
    <col min="1" max="1" width="56.7109375" customWidth="1"/>
    <col min="2" max="2" width="7.7109375" style="22" customWidth="1"/>
    <col min="3" max="3" width="16.140625" style="1" customWidth="1"/>
    <col min="4" max="4" width="15.42578125" customWidth="1"/>
    <col min="5" max="5" width="13.85546875" customWidth="1"/>
    <col min="6" max="6" width="14.5703125" customWidth="1"/>
    <col min="7" max="7" width="13.42578125" customWidth="1"/>
    <col min="8" max="8" width="14.28515625" customWidth="1"/>
    <col min="9" max="9" width="10.7109375" customWidth="1"/>
    <col min="10" max="10" width="21.28515625" customWidth="1"/>
    <col min="11" max="51" width="10.7109375" customWidth="1"/>
  </cols>
  <sheetData>
    <row r="1" spans="1:8" ht="15" x14ac:dyDescent="0.2">
      <c r="E1" s="2" t="s">
        <v>14</v>
      </c>
    </row>
    <row r="2" spans="1:8" ht="15" x14ac:dyDescent="0.2">
      <c r="E2" s="2" t="s">
        <v>15</v>
      </c>
    </row>
    <row r="3" spans="1:8" ht="15" x14ac:dyDescent="0.2">
      <c r="D3" s="2"/>
    </row>
    <row r="4" spans="1:8" ht="15" x14ac:dyDescent="0.2">
      <c r="E4" s="2" t="s">
        <v>13</v>
      </c>
      <c r="G4" s="2"/>
    </row>
    <row r="5" spans="1:8" ht="23.25" customHeight="1" x14ac:dyDescent="0.2">
      <c r="E5" s="2" t="s">
        <v>30</v>
      </c>
    </row>
    <row r="6" spans="1:8" ht="43.5" customHeight="1" x14ac:dyDescent="0.25">
      <c r="A6" s="115" t="s">
        <v>17</v>
      </c>
      <c r="B6" s="115"/>
      <c r="C6" s="115"/>
      <c r="D6" s="115"/>
      <c r="E6" s="115"/>
      <c r="F6" s="115"/>
      <c r="G6" s="115"/>
      <c r="H6" s="115"/>
    </row>
    <row r="7" spans="1:8" ht="12" customHeight="1" x14ac:dyDescent="0.25">
      <c r="A7" s="30"/>
      <c r="B7" s="23"/>
      <c r="C7" s="30"/>
      <c r="D7" s="30"/>
      <c r="E7" s="30"/>
      <c r="F7" s="30"/>
      <c r="G7" s="30"/>
      <c r="H7" s="30"/>
    </row>
    <row r="8" spans="1:8" ht="27.75" customHeight="1" x14ac:dyDescent="0.25">
      <c r="A8" s="20"/>
      <c r="B8" s="23"/>
      <c r="C8" s="30"/>
      <c r="D8" s="30"/>
      <c r="E8" s="30"/>
      <c r="F8" s="30"/>
      <c r="G8" s="30"/>
      <c r="H8" s="30"/>
    </row>
    <row r="9" spans="1:8" ht="24" customHeight="1" x14ac:dyDescent="0.25">
      <c r="A9" s="58" t="s">
        <v>57</v>
      </c>
      <c r="D9" s="19"/>
    </row>
    <row r="10" spans="1:8" ht="24" customHeight="1" thickBot="1" x14ac:dyDescent="0.3">
      <c r="A10" s="58"/>
      <c r="D10" s="19"/>
    </row>
    <row r="11" spans="1:8" ht="124.5" customHeight="1" x14ac:dyDescent="0.2">
      <c r="A11" s="18" t="s">
        <v>12</v>
      </c>
      <c r="B11" s="24" t="s">
        <v>16</v>
      </c>
      <c r="C11" s="17" t="s">
        <v>11</v>
      </c>
      <c r="D11" s="21" t="s">
        <v>26</v>
      </c>
      <c r="E11" s="16" t="s">
        <v>10</v>
      </c>
      <c r="F11" s="15" t="s">
        <v>9</v>
      </c>
      <c r="G11" s="15" t="s">
        <v>8</v>
      </c>
      <c r="H11" s="14" t="s">
        <v>7</v>
      </c>
    </row>
    <row r="12" spans="1:8" ht="37.5" customHeight="1" x14ac:dyDescent="0.25">
      <c r="A12" s="13" t="s">
        <v>60</v>
      </c>
      <c r="B12" s="25"/>
      <c r="C12" s="12"/>
      <c r="D12" s="60">
        <f>E12+F12+G12+H12</f>
        <v>0</v>
      </c>
      <c r="E12" s="61">
        <f>E14+E19</f>
        <v>0</v>
      </c>
      <c r="F12" s="61">
        <f t="shared" ref="F12:H12" si="0">F14+F19</f>
        <v>0</v>
      </c>
      <c r="G12" s="61">
        <f t="shared" si="0"/>
        <v>0</v>
      </c>
      <c r="H12" s="62">
        <f t="shared" si="0"/>
        <v>0</v>
      </c>
    </row>
    <row r="13" spans="1:8" ht="16.5" thickBot="1" x14ac:dyDescent="0.3">
      <c r="A13" s="9" t="s">
        <v>4</v>
      </c>
      <c r="B13" s="27"/>
      <c r="C13" s="7"/>
      <c r="D13" s="63"/>
      <c r="E13" s="64"/>
      <c r="F13" s="65"/>
      <c r="G13" s="65"/>
      <c r="H13" s="66"/>
    </row>
    <row r="14" spans="1:8" ht="15.75" customHeight="1" thickBot="1" x14ac:dyDescent="0.3">
      <c r="A14" s="84" t="s">
        <v>6</v>
      </c>
      <c r="B14" s="85"/>
      <c r="C14" s="86"/>
      <c r="D14" s="90">
        <f t="shared" ref="D14:D56" si="1">E14+F14+G14+H14</f>
        <v>0</v>
      </c>
      <c r="E14" s="87">
        <f>E15+E16+E17+E18</f>
        <v>0</v>
      </c>
      <c r="F14" s="88">
        <f>F15+F16+F17+F18</f>
        <v>0</v>
      </c>
      <c r="G14" s="88">
        <f>G15+G16+G17+G18</f>
        <v>0</v>
      </c>
      <c r="H14" s="89">
        <f>H15+H16+H17+H18</f>
        <v>0</v>
      </c>
    </row>
    <row r="15" spans="1:8" ht="15.75" x14ac:dyDescent="0.25">
      <c r="A15" s="11" t="s">
        <v>18</v>
      </c>
      <c r="B15" s="28"/>
      <c r="C15" s="10"/>
      <c r="D15" s="67">
        <f t="shared" si="1"/>
        <v>0</v>
      </c>
      <c r="E15" s="68"/>
      <c r="F15" s="69"/>
      <c r="G15" s="69"/>
      <c r="H15" s="70"/>
    </row>
    <row r="16" spans="1:8" ht="15.75" x14ac:dyDescent="0.25">
      <c r="A16" s="8" t="s">
        <v>19</v>
      </c>
      <c r="B16" s="26"/>
      <c r="C16" s="4"/>
      <c r="D16" s="60">
        <f t="shared" si="1"/>
        <v>0</v>
      </c>
      <c r="E16" s="61"/>
      <c r="F16" s="71"/>
      <c r="G16" s="71"/>
      <c r="H16" s="72"/>
    </row>
    <row r="17" spans="1:46" ht="15.75" x14ac:dyDescent="0.25">
      <c r="A17" s="9" t="s">
        <v>20</v>
      </c>
      <c r="B17" s="27"/>
      <c r="C17" s="7"/>
      <c r="D17" s="60">
        <f t="shared" si="1"/>
        <v>0</v>
      </c>
      <c r="E17" s="61"/>
      <c r="F17" s="71"/>
      <c r="G17" s="71"/>
      <c r="H17" s="72"/>
    </row>
    <row r="18" spans="1:46" ht="31.5" thickBot="1" x14ac:dyDescent="0.3">
      <c r="A18" s="9" t="s">
        <v>27</v>
      </c>
      <c r="B18" s="27"/>
      <c r="C18" s="7"/>
      <c r="D18" s="63">
        <f t="shared" si="1"/>
        <v>0</v>
      </c>
      <c r="E18" s="64"/>
      <c r="F18" s="65"/>
      <c r="G18" s="65"/>
      <c r="H18" s="66"/>
    </row>
    <row r="19" spans="1:46" ht="15.75" customHeight="1" thickBot="1" x14ac:dyDescent="0.3">
      <c r="A19" s="84" t="s">
        <v>5</v>
      </c>
      <c r="B19" s="85"/>
      <c r="C19" s="86"/>
      <c r="D19" s="90">
        <f t="shared" si="1"/>
        <v>0</v>
      </c>
      <c r="E19" s="87"/>
      <c r="F19" s="88"/>
      <c r="G19" s="88"/>
      <c r="H19" s="89"/>
    </row>
    <row r="20" spans="1:46" ht="36.75" customHeight="1" x14ac:dyDescent="0.3">
      <c r="A20" s="91" t="s">
        <v>62</v>
      </c>
      <c r="B20" s="92"/>
      <c r="C20" s="93"/>
      <c r="D20" s="101">
        <f t="shared" si="1"/>
        <v>0</v>
      </c>
      <c r="E20" s="110">
        <f>SUM(E22:E26)</f>
        <v>0</v>
      </c>
      <c r="F20" s="111">
        <f t="shared" ref="F20:H20" si="2">SUM(F22:F26)</f>
        <v>0</v>
      </c>
      <c r="G20" s="111">
        <f t="shared" si="2"/>
        <v>0</v>
      </c>
      <c r="H20" s="114">
        <f t="shared" si="2"/>
        <v>0</v>
      </c>
    </row>
    <row r="21" spans="1:46" ht="15.75" x14ac:dyDescent="0.25">
      <c r="A21" s="8" t="s">
        <v>4</v>
      </c>
      <c r="B21" s="26"/>
      <c r="C21" s="31"/>
      <c r="D21" s="60"/>
      <c r="E21" s="73"/>
      <c r="F21" s="71"/>
      <c r="G21" s="71"/>
      <c r="H21" s="62"/>
    </row>
    <row r="22" spans="1:46" ht="15.75" x14ac:dyDescent="0.25">
      <c r="A22" s="8" t="s">
        <v>21</v>
      </c>
      <c r="B22" s="26">
        <v>0.8</v>
      </c>
      <c r="C22" s="32"/>
      <c r="D22" s="60">
        <f t="shared" si="1"/>
        <v>0</v>
      </c>
      <c r="E22" s="73">
        <f>E15*$B$22</f>
        <v>0</v>
      </c>
      <c r="F22" s="71">
        <f t="shared" ref="F22:H22" si="3">F15*$B$22</f>
        <v>0</v>
      </c>
      <c r="G22" s="71">
        <f t="shared" si="3"/>
        <v>0</v>
      </c>
      <c r="H22" s="62">
        <f t="shared" si="3"/>
        <v>0</v>
      </c>
      <c r="J22" s="59"/>
    </row>
    <row r="23" spans="1:46" ht="15.75" x14ac:dyDescent="0.25">
      <c r="A23" s="8" t="s">
        <v>22</v>
      </c>
      <c r="B23" s="26">
        <v>0.85</v>
      </c>
      <c r="C23" s="32"/>
      <c r="D23" s="60">
        <f t="shared" si="1"/>
        <v>0</v>
      </c>
      <c r="E23" s="73">
        <f>E16*$B$23</f>
        <v>0</v>
      </c>
      <c r="F23" s="71">
        <f t="shared" ref="F23:H23" si="4">F16*$B$23</f>
        <v>0</v>
      </c>
      <c r="G23" s="71">
        <f t="shared" si="4"/>
        <v>0</v>
      </c>
      <c r="H23" s="62">
        <f t="shared" si="4"/>
        <v>0</v>
      </c>
    </row>
    <row r="24" spans="1:46" ht="15.75" x14ac:dyDescent="0.25">
      <c r="A24" s="8" t="s">
        <v>23</v>
      </c>
      <c r="B24" s="26">
        <v>0.9</v>
      </c>
      <c r="C24" s="32"/>
      <c r="D24" s="60">
        <f t="shared" si="1"/>
        <v>0</v>
      </c>
      <c r="E24" s="73">
        <f>E17*$B$24</f>
        <v>0</v>
      </c>
      <c r="F24" s="71">
        <f t="shared" ref="F24:H24" si="5">F17*$B$24</f>
        <v>0</v>
      </c>
      <c r="G24" s="71">
        <f t="shared" si="5"/>
        <v>0</v>
      </c>
      <c r="H24" s="62">
        <f t="shared" si="5"/>
        <v>0</v>
      </c>
    </row>
    <row r="25" spans="1:46" ht="30.75" x14ac:dyDescent="0.25">
      <c r="A25" s="8" t="s">
        <v>28</v>
      </c>
      <c r="B25" s="27">
        <v>0.7</v>
      </c>
      <c r="C25" s="33"/>
      <c r="D25" s="60">
        <f t="shared" si="1"/>
        <v>0</v>
      </c>
      <c r="E25" s="73">
        <f>E18*$B$25</f>
        <v>0</v>
      </c>
      <c r="F25" s="71">
        <f t="shared" ref="F25:H25" si="6">F18*$B$25</f>
        <v>0</v>
      </c>
      <c r="G25" s="71">
        <f t="shared" si="6"/>
        <v>0</v>
      </c>
      <c r="H25" s="62">
        <f t="shared" si="6"/>
        <v>0</v>
      </c>
    </row>
    <row r="26" spans="1:46" ht="16.5" thickBot="1" x14ac:dyDescent="0.3">
      <c r="A26" s="6" t="s">
        <v>24</v>
      </c>
      <c r="B26" s="29">
        <v>0.3</v>
      </c>
      <c r="C26" s="34"/>
      <c r="D26" s="60">
        <f t="shared" si="1"/>
        <v>0</v>
      </c>
      <c r="E26" s="74">
        <f>E19*$B$26</f>
        <v>0</v>
      </c>
      <c r="F26" s="75">
        <f t="shared" ref="F26:H26" si="7">F19*$B$26</f>
        <v>0</v>
      </c>
      <c r="G26" s="75">
        <f t="shared" si="7"/>
        <v>0</v>
      </c>
      <c r="H26" s="76">
        <f t="shared" si="7"/>
        <v>0</v>
      </c>
    </row>
    <row r="27" spans="1:46" ht="20.100000000000001" customHeight="1" thickBot="1" x14ac:dyDescent="0.3">
      <c r="A27" s="94" t="s">
        <v>25</v>
      </c>
      <c r="B27" s="95"/>
      <c r="C27" s="96"/>
      <c r="D27" s="100">
        <f t="shared" si="1"/>
        <v>0</v>
      </c>
      <c r="E27" s="97">
        <f>E12-E20</f>
        <v>0</v>
      </c>
      <c r="F27" s="98">
        <f t="shared" ref="F27:H27" si="8">F12-F20</f>
        <v>0</v>
      </c>
      <c r="G27" s="98">
        <f t="shared" si="8"/>
        <v>0</v>
      </c>
      <c r="H27" s="99">
        <f t="shared" si="8"/>
        <v>0</v>
      </c>
    </row>
    <row r="28" spans="1:46" ht="20.100000000000001" customHeight="1" x14ac:dyDescent="0.25">
      <c r="A28" s="36" t="s">
        <v>61</v>
      </c>
      <c r="B28" s="37"/>
      <c r="C28" s="38">
        <v>900</v>
      </c>
      <c r="D28" s="113">
        <f t="shared" si="1"/>
        <v>0</v>
      </c>
      <c r="E28" s="77">
        <f>E29+E37+E49+E50</f>
        <v>0</v>
      </c>
      <c r="F28" s="77">
        <f>F29+F37+F49+F50</f>
        <v>0</v>
      </c>
      <c r="G28" s="77">
        <f>G29+G37+G49+G50</f>
        <v>0</v>
      </c>
      <c r="H28" s="78">
        <f>H29+H37+H49+H50</f>
        <v>0</v>
      </c>
    </row>
    <row r="29" spans="1:46" s="5" customFormat="1" ht="31.5" x14ac:dyDescent="0.25">
      <c r="A29" s="41" t="s">
        <v>31</v>
      </c>
      <c r="B29" s="42"/>
      <c r="C29" s="43" t="s">
        <v>3</v>
      </c>
      <c r="D29" s="60">
        <f t="shared" si="1"/>
        <v>0</v>
      </c>
      <c r="E29" s="79">
        <f>E30+E35+E36</f>
        <v>0</v>
      </c>
      <c r="F29" s="79">
        <f t="shared" ref="F29:H29" si="9">F30+F35+F36</f>
        <v>0</v>
      </c>
      <c r="G29" s="79">
        <f t="shared" si="9"/>
        <v>0</v>
      </c>
      <c r="H29" s="80">
        <f t="shared" si="9"/>
        <v>0</v>
      </c>
      <c r="J29" s="35"/>
      <c r="K29" s="35"/>
      <c r="L29" s="35"/>
      <c r="M29" s="35"/>
      <c r="N29" s="35"/>
      <c r="O29" s="35"/>
    </row>
    <row r="30" spans="1:46" s="5" customFormat="1" ht="15.75" x14ac:dyDescent="0.25">
      <c r="A30" s="44" t="s">
        <v>32</v>
      </c>
      <c r="B30" s="45"/>
      <c r="C30" s="46">
        <v>211</v>
      </c>
      <c r="D30" s="60">
        <f t="shared" si="1"/>
        <v>0</v>
      </c>
      <c r="E30" s="79">
        <f>SUM(E31:E34)</f>
        <v>0</v>
      </c>
      <c r="F30" s="79">
        <f t="shared" ref="F30:H30" si="10">SUM(F31:F34)</f>
        <v>0</v>
      </c>
      <c r="G30" s="79">
        <f t="shared" si="10"/>
        <v>0</v>
      </c>
      <c r="H30" s="80">
        <f t="shared" si="10"/>
        <v>0</v>
      </c>
      <c r="K30"/>
      <c r="L30"/>
      <c r="M30"/>
      <c r="N30"/>
    </row>
    <row r="31" spans="1:46" ht="15" customHeight="1" x14ac:dyDescent="0.25">
      <c r="A31" s="47" t="s">
        <v>33</v>
      </c>
      <c r="B31" s="45"/>
      <c r="C31" s="46"/>
      <c r="D31" s="60">
        <f t="shared" si="1"/>
        <v>0</v>
      </c>
      <c r="E31" s="79"/>
      <c r="F31" s="79"/>
      <c r="G31" s="79"/>
      <c r="H31" s="8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5" customHeight="1" x14ac:dyDescent="0.25">
      <c r="A32" s="47" t="s">
        <v>34</v>
      </c>
      <c r="B32" s="45"/>
      <c r="C32" s="46"/>
      <c r="D32" s="60">
        <f t="shared" si="1"/>
        <v>0</v>
      </c>
      <c r="E32" s="79"/>
      <c r="F32" s="79"/>
      <c r="G32" s="79"/>
      <c r="H32" s="8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5" customHeight="1" x14ac:dyDescent="0.25">
      <c r="A33" s="47" t="s">
        <v>35</v>
      </c>
      <c r="B33" s="45"/>
      <c r="C33" s="46"/>
      <c r="D33" s="60">
        <f t="shared" si="1"/>
        <v>0</v>
      </c>
      <c r="E33" s="79"/>
      <c r="F33" s="79"/>
      <c r="G33" s="79"/>
      <c r="H33" s="8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" customHeight="1" x14ac:dyDescent="0.25">
      <c r="A34" s="47" t="s">
        <v>36</v>
      </c>
      <c r="B34" s="45"/>
      <c r="C34" s="46"/>
      <c r="D34" s="60">
        <f t="shared" si="1"/>
        <v>0</v>
      </c>
      <c r="E34" s="79"/>
      <c r="F34" s="79"/>
      <c r="G34" s="79"/>
      <c r="H34" s="8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5" customHeight="1" x14ac:dyDescent="0.25">
      <c r="A35" s="47" t="s">
        <v>37</v>
      </c>
      <c r="B35" s="45"/>
      <c r="C35" s="46">
        <v>212</v>
      </c>
      <c r="D35" s="60">
        <f t="shared" si="1"/>
        <v>0</v>
      </c>
      <c r="E35" s="79"/>
      <c r="F35" s="79"/>
      <c r="G35" s="79"/>
      <c r="H35" s="8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5" customHeight="1" x14ac:dyDescent="0.25">
      <c r="A36" s="47" t="s">
        <v>38</v>
      </c>
      <c r="B36" s="48">
        <v>0.30199999999999999</v>
      </c>
      <c r="C36" s="46">
        <v>213</v>
      </c>
      <c r="D36" s="60">
        <f t="shared" si="1"/>
        <v>0</v>
      </c>
      <c r="E36" s="79">
        <f>E30*$B$36</f>
        <v>0</v>
      </c>
      <c r="F36" s="79">
        <f t="shared" ref="F36:H36" si="11">F30*$B$36</f>
        <v>0</v>
      </c>
      <c r="G36" s="79">
        <f t="shared" si="11"/>
        <v>0</v>
      </c>
      <c r="H36" s="80">
        <f t="shared" si="11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" customHeight="1" x14ac:dyDescent="0.25">
      <c r="A37" s="44" t="s">
        <v>39</v>
      </c>
      <c r="B37" s="49"/>
      <c r="C37" s="50">
        <v>220</v>
      </c>
      <c r="D37" s="60">
        <f t="shared" si="1"/>
        <v>0</v>
      </c>
      <c r="E37" s="79">
        <f>SUM(E38:E43)</f>
        <v>0</v>
      </c>
      <c r="F37" s="79">
        <f t="shared" ref="F37:H37" si="12">SUM(F38:F43)</f>
        <v>0</v>
      </c>
      <c r="G37" s="79">
        <f t="shared" si="12"/>
        <v>0</v>
      </c>
      <c r="H37" s="80">
        <f t="shared" si="12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" customHeight="1" x14ac:dyDescent="0.25">
      <c r="A38" s="47" t="s">
        <v>40</v>
      </c>
      <c r="B38" s="45"/>
      <c r="C38" s="46">
        <v>221</v>
      </c>
      <c r="D38" s="60">
        <f t="shared" si="1"/>
        <v>0</v>
      </c>
      <c r="E38" s="79"/>
      <c r="F38" s="79"/>
      <c r="G38" s="79"/>
      <c r="H38" s="8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5" customHeight="1" x14ac:dyDescent="0.25">
      <c r="A39" s="47" t="s">
        <v>41</v>
      </c>
      <c r="B39" s="45"/>
      <c r="C39" s="46">
        <v>222</v>
      </c>
      <c r="D39" s="60">
        <f t="shared" si="1"/>
        <v>0</v>
      </c>
      <c r="E39" s="79"/>
      <c r="F39" s="79"/>
      <c r="G39" s="79"/>
      <c r="H39" s="8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5" customHeight="1" x14ac:dyDescent="0.25">
      <c r="A40" s="47" t="s">
        <v>2</v>
      </c>
      <c r="B40" s="45"/>
      <c r="C40" s="46">
        <v>223</v>
      </c>
      <c r="D40" s="60">
        <f t="shared" si="1"/>
        <v>0</v>
      </c>
      <c r="E40" s="79"/>
      <c r="F40" s="79"/>
      <c r="G40" s="79"/>
      <c r="H40" s="8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" customHeight="1" x14ac:dyDescent="0.25">
      <c r="A41" s="47" t="s">
        <v>1</v>
      </c>
      <c r="B41" s="45"/>
      <c r="C41" s="46">
        <v>224</v>
      </c>
      <c r="D41" s="60">
        <f t="shared" si="1"/>
        <v>0</v>
      </c>
      <c r="E41" s="79"/>
      <c r="F41" s="79"/>
      <c r="G41" s="79"/>
      <c r="H41" s="8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5" customHeight="1" x14ac:dyDescent="0.25">
      <c r="A42" s="51" t="s">
        <v>42</v>
      </c>
      <c r="B42" s="45"/>
      <c r="C42" s="46">
        <v>225</v>
      </c>
      <c r="D42" s="60">
        <f t="shared" si="1"/>
        <v>0</v>
      </c>
      <c r="E42" s="79"/>
      <c r="F42" s="79"/>
      <c r="G42" s="79"/>
      <c r="H42" s="8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" customHeight="1" x14ac:dyDescent="0.25">
      <c r="A43" s="44" t="s">
        <v>43</v>
      </c>
      <c r="B43" s="45"/>
      <c r="C43" s="46">
        <v>226</v>
      </c>
      <c r="D43" s="60">
        <f t="shared" si="1"/>
        <v>0</v>
      </c>
      <c r="E43" s="79">
        <f t="shared" ref="E43:H43" si="13">SUM(E44:E48)</f>
        <v>0</v>
      </c>
      <c r="F43" s="79">
        <f t="shared" si="13"/>
        <v>0</v>
      </c>
      <c r="G43" s="79">
        <f t="shared" si="13"/>
        <v>0</v>
      </c>
      <c r="H43" s="80">
        <f t="shared" si="13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" customHeight="1" x14ac:dyDescent="0.25">
      <c r="A44" s="47" t="s">
        <v>44</v>
      </c>
      <c r="B44" s="45"/>
      <c r="C44" s="46"/>
      <c r="D44" s="60">
        <f t="shared" si="1"/>
        <v>0</v>
      </c>
      <c r="E44" s="79"/>
      <c r="F44" s="79"/>
      <c r="G44" s="79"/>
      <c r="H44" s="8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5" customHeight="1" x14ac:dyDescent="0.25">
      <c r="A45" s="47" t="s">
        <v>45</v>
      </c>
      <c r="B45" s="45"/>
      <c r="C45" s="46"/>
      <c r="D45" s="60">
        <f t="shared" si="1"/>
        <v>0</v>
      </c>
      <c r="E45" s="79"/>
      <c r="F45" s="79"/>
      <c r="G45" s="79"/>
      <c r="H45" s="8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" customHeight="1" x14ac:dyDescent="0.25">
      <c r="A46" s="47" t="s">
        <v>46</v>
      </c>
      <c r="B46" s="45"/>
      <c r="C46" s="46"/>
      <c r="D46" s="60">
        <f t="shared" si="1"/>
        <v>0</v>
      </c>
      <c r="E46" s="79"/>
      <c r="F46" s="79"/>
      <c r="G46" s="79"/>
      <c r="H46" s="8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" customHeight="1" x14ac:dyDescent="0.25">
      <c r="A47" s="47" t="s">
        <v>47</v>
      </c>
      <c r="B47" s="45"/>
      <c r="C47" s="46"/>
      <c r="D47" s="60">
        <f t="shared" si="1"/>
        <v>0</v>
      </c>
      <c r="E47" s="79"/>
      <c r="F47" s="79"/>
      <c r="G47" s="79"/>
      <c r="H47" s="80"/>
      <c r="I47" s="1"/>
      <c r="J47" s="79">
        <f t="shared" ref="J47" si="14">SUM(J48:J51)</f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5.75" x14ac:dyDescent="0.25">
      <c r="A48" s="47" t="s">
        <v>48</v>
      </c>
      <c r="B48" s="45"/>
      <c r="C48" s="46"/>
      <c r="D48" s="60">
        <f t="shared" si="1"/>
        <v>0</v>
      </c>
      <c r="E48" s="79"/>
      <c r="F48" s="79"/>
      <c r="G48" s="79"/>
      <c r="H48" s="8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s="2" customFormat="1" ht="31.5" x14ac:dyDescent="0.25">
      <c r="A49" s="52" t="s">
        <v>49</v>
      </c>
      <c r="B49" s="49"/>
      <c r="C49" s="50">
        <v>290</v>
      </c>
      <c r="D49" s="60">
        <f t="shared" si="1"/>
        <v>0</v>
      </c>
      <c r="E49" s="79"/>
      <c r="F49" s="79"/>
      <c r="G49" s="79"/>
      <c r="H49" s="8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s="2" customFormat="1" ht="15.75" x14ac:dyDescent="0.25">
      <c r="A50" s="44" t="s">
        <v>0</v>
      </c>
      <c r="B50" s="49"/>
      <c r="C50" s="50">
        <v>300</v>
      </c>
      <c r="D50" s="60">
        <f t="shared" si="1"/>
        <v>0</v>
      </c>
      <c r="E50" s="79">
        <f>E51+E52</f>
        <v>0</v>
      </c>
      <c r="F50" s="79">
        <f t="shared" ref="F50:H50" si="15">F51+F52</f>
        <v>0</v>
      </c>
      <c r="G50" s="79">
        <f t="shared" si="15"/>
        <v>0</v>
      </c>
      <c r="H50" s="80">
        <f t="shared" si="15"/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s="2" customFormat="1" ht="30.75" x14ac:dyDescent="0.25">
      <c r="A51" s="51" t="s">
        <v>50</v>
      </c>
      <c r="B51" s="53"/>
      <c r="C51" s="46">
        <v>310</v>
      </c>
      <c r="D51" s="60">
        <f t="shared" si="1"/>
        <v>0</v>
      </c>
      <c r="E51" s="79"/>
      <c r="F51" s="79"/>
      <c r="G51" s="79"/>
      <c r="H51" s="8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30.75" x14ac:dyDescent="0.25">
      <c r="A52" s="51" t="s">
        <v>51</v>
      </c>
      <c r="B52" s="53"/>
      <c r="C52" s="46">
        <v>340</v>
      </c>
      <c r="D52" s="60">
        <f t="shared" si="1"/>
        <v>0</v>
      </c>
      <c r="E52" s="79">
        <f t="shared" ref="E52:H52" si="16">SUM(E53:E56)</f>
        <v>0</v>
      </c>
      <c r="F52" s="79">
        <f t="shared" si="16"/>
        <v>0</v>
      </c>
      <c r="G52" s="79">
        <f t="shared" si="16"/>
        <v>0</v>
      </c>
      <c r="H52" s="80">
        <f t="shared" si="16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5.75" x14ac:dyDescent="0.25">
      <c r="A53" s="51" t="s">
        <v>52</v>
      </c>
      <c r="B53" s="53"/>
      <c r="C53" s="46"/>
      <c r="D53" s="60">
        <f t="shared" si="1"/>
        <v>0</v>
      </c>
      <c r="E53" s="79"/>
      <c r="F53" s="79"/>
      <c r="G53" s="79"/>
      <c r="H53" s="8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.75" x14ac:dyDescent="0.25">
      <c r="A54" s="51" t="s">
        <v>53</v>
      </c>
      <c r="B54" s="53"/>
      <c r="C54" s="46"/>
      <c r="D54" s="60">
        <f t="shared" si="1"/>
        <v>0</v>
      </c>
      <c r="E54" s="79"/>
      <c r="F54" s="79"/>
      <c r="G54" s="79"/>
      <c r="H54" s="8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20.25" customHeight="1" x14ac:dyDescent="0.25">
      <c r="A55" s="51" t="s">
        <v>54</v>
      </c>
      <c r="B55" s="53"/>
      <c r="C55" s="46"/>
      <c r="D55" s="60">
        <f t="shared" si="1"/>
        <v>0</v>
      </c>
      <c r="E55" s="79"/>
      <c r="F55" s="79"/>
      <c r="G55" s="79"/>
      <c r="H55" s="8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6.5" thickBot="1" x14ac:dyDescent="0.3">
      <c r="A56" s="54" t="s">
        <v>48</v>
      </c>
      <c r="B56" s="55"/>
      <c r="C56" s="56"/>
      <c r="D56" s="112">
        <f t="shared" si="1"/>
        <v>0</v>
      </c>
      <c r="E56" s="81"/>
      <c r="F56" s="81"/>
      <c r="G56" s="81"/>
      <c r="H56" s="8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"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"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5" x14ac:dyDescent="0.2">
      <c r="A59" s="57" t="s">
        <v>58</v>
      </c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"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"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">
      <c r="A62" t="s">
        <v>55</v>
      </c>
      <c r="C62" t="s">
        <v>56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"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"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x14ac:dyDescent="0.2"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x14ac:dyDescent="0.2"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x14ac:dyDescent="0.2">
      <c r="C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x14ac:dyDescent="0.2">
      <c r="C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x14ac:dyDescent="0.2">
      <c r="C6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x14ac:dyDescent="0.2">
      <c r="C7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x14ac:dyDescent="0.2">
      <c r="C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x14ac:dyDescent="0.2">
      <c r="C7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x14ac:dyDescent="0.2">
      <c r="C7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x14ac:dyDescent="0.2">
      <c r="C7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x14ac:dyDescent="0.2">
      <c r="C7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x14ac:dyDescent="0.2">
      <c r="C7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x14ac:dyDescent="0.2">
      <c r="C7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3:46" x14ac:dyDescent="0.2">
      <c r="C7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3:46" x14ac:dyDescent="0.2">
      <c r="C7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3:46" x14ac:dyDescent="0.2">
      <c r="C8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3:46" x14ac:dyDescent="0.2">
      <c r="C8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3:46" x14ac:dyDescent="0.2">
      <c r="C8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3:46" x14ac:dyDescent="0.2">
      <c r="C8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3:46" x14ac:dyDescent="0.2">
      <c r="C8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3:46" x14ac:dyDescent="0.2">
      <c r="C8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3:46" x14ac:dyDescent="0.2">
      <c r="C8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3:46" x14ac:dyDescent="0.2">
      <c r="C8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3:46" x14ac:dyDescent="0.2">
      <c r="C8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3:46" x14ac:dyDescent="0.2">
      <c r="C8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3:46" x14ac:dyDescent="0.2">
      <c r="C9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3:46" x14ac:dyDescent="0.2">
      <c r="C9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3:46" x14ac:dyDescent="0.2">
      <c r="C9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3:46" x14ac:dyDescent="0.2">
      <c r="C9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3:46" x14ac:dyDescent="0.2">
      <c r="C9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3:46" x14ac:dyDescent="0.2">
      <c r="C9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3:46" x14ac:dyDescent="0.2">
      <c r="C9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3:46" x14ac:dyDescent="0.2">
      <c r="C9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3:46" x14ac:dyDescent="0.2">
      <c r="C9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3:46" x14ac:dyDescent="0.2">
      <c r="C9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3:46" x14ac:dyDescent="0.2">
      <c r="C10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3:46" x14ac:dyDescent="0.2">
      <c r="C10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3:46" x14ac:dyDescent="0.2">
      <c r="C10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3:46" x14ac:dyDescent="0.2">
      <c r="C1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3:46" x14ac:dyDescent="0.2">
      <c r="C10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3:46" x14ac:dyDescent="0.2">
      <c r="C10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3:46" x14ac:dyDescent="0.2">
      <c r="C10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3:46" x14ac:dyDescent="0.2">
      <c r="C10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3:46" x14ac:dyDescent="0.2">
      <c r="C10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3:46" x14ac:dyDescent="0.2">
      <c r="C10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3:46" x14ac:dyDescent="0.2">
      <c r="C1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3:46" x14ac:dyDescent="0.2">
      <c r="C1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3:46" x14ac:dyDescent="0.2">
      <c r="C1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3:46" x14ac:dyDescent="0.2">
      <c r="C1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3:46" x14ac:dyDescent="0.2">
      <c r="C1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3:46" x14ac:dyDescent="0.2">
      <c r="C1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3:46" x14ac:dyDescent="0.2">
      <c r="C1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3:46" x14ac:dyDescent="0.2">
      <c r="C1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3:46" x14ac:dyDescent="0.2">
      <c r="C1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3:46" x14ac:dyDescent="0.2">
      <c r="C1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3:46" x14ac:dyDescent="0.2">
      <c r="C1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3:46" x14ac:dyDescent="0.2">
      <c r="C1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3:46" x14ac:dyDescent="0.2">
      <c r="C1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3:46" x14ac:dyDescent="0.2">
      <c r="C1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3:46" x14ac:dyDescent="0.2">
      <c r="C12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3:46" x14ac:dyDescent="0.2">
      <c r="C12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3:46" x14ac:dyDescent="0.2">
      <c r="C1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3:46" x14ac:dyDescent="0.2">
      <c r="C1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3:46" x14ac:dyDescent="0.2">
      <c r="C12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3:46" x14ac:dyDescent="0.2">
      <c r="C1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3:46" x14ac:dyDescent="0.2">
      <c r="C13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3:46" x14ac:dyDescent="0.2">
      <c r="C13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3:46" x14ac:dyDescent="0.2">
      <c r="C13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3:46" x14ac:dyDescent="0.2">
      <c r="C13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3:46" x14ac:dyDescent="0.2">
      <c r="C1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3:46" x14ac:dyDescent="0.2">
      <c r="C13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3:46" x14ac:dyDescent="0.2">
      <c r="C13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3:46" x14ac:dyDescent="0.2">
      <c r="C1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3:46" x14ac:dyDescent="0.2">
      <c r="C13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3:46" x14ac:dyDescent="0.2">
      <c r="C1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3:46" x14ac:dyDescent="0.2">
      <c r="C14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3:46" x14ac:dyDescent="0.2">
      <c r="C14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3:46" x14ac:dyDescent="0.2">
      <c r="C14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3:46" x14ac:dyDescent="0.2">
      <c r="C14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3:46" x14ac:dyDescent="0.2">
      <c r="C14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3:46" x14ac:dyDescent="0.2">
      <c r="C14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3:46" x14ac:dyDescent="0.2">
      <c r="C14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3:46" x14ac:dyDescent="0.2">
      <c r="C1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3:46" x14ac:dyDescent="0.2">
      <c r="C14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3:46" x14ac:dyDescent="0.2">
      <c r="C1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3:46" x14ac:dyDescent="0.2">
      <c r="C15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3:46" x14ac:dyDescent="0.2">
      <c r="C15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3:46" x14ac:dyDescent="0.2">
      <c r="C15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3:46" x14ac:dyDescent="0.2">
      <c r="C15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3:46" x14ac:dyDescent="0.2">
      <c r="C15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3:46" x14ac:dyDescent="0.2">
      <c r="C15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3:46" x14ac:dyDescent="0.2">
      <c r="C15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3:46" x14ac:dyDescent="0.2">
      <c r="C15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3:46" x14ac:dyDescent="0.2">
      <c r="C15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3:46" x14ac:dyDescent="0.2">
      <c r="C15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3:46" x14ac:dyDescent="0.2">
      <c r="C16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3:46" x14ac:dyDescent="0.2">
      <c r="C16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3:46" x14ac:dyDescent="0.2">
      <c r="C16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3:46" x14ac:dyDescent="0.2">
      <c r="C16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3:46" x14ac:dyDescent="0.2">
      <c r="C16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3:46" x14ac:dyDescent="0.2">
      <c r="C16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3:46" x14ac:dyDescent="0.2">
      <c r="C16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3:46" x14ac:dyDescent="0.2">
      <c r="C16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3:46" x14ac:dyDescent="0.2">
      <c r="C16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3:46" x14ac:dyDescent="0.2">
      <c r="C16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3:46" x14ac:dyDescent="0.2">
      <c r="C17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3:46" x14ac:dyDescent="0.2">
      <c r="C1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3:46" x14ac:dyDescent="0.2">
      <c r="C17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3:46" x14ac:dyDescent="0.2">
      <c r="C17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3:46" x14ac:dyDescent="0.2">
      <c r="C17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3:46" x14ac:dyDescent="0.2">
      <c r="C17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3:46" x14ac:dyDescent="0.2">
      <c r="C17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3:46" x14ac:dyDescent="0.2">
      <c r="C17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3:46" x14ac:dyDescent="0.2">
      <c r="C17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3:46" x14ac:dyDescent="0.2">
      <c r="C17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3:46" x14ac:dyDescent="0.2">
      <c r="C18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3:46" x14ac:dyDescent="0.2">
      <c r="C18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3:46" x14ac:dyDescent="0.2">
      <c r="C18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3:46" x14ac:dyDescent="0.2">
      <c r="C18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3:46" x14ac:dyDescent="0.2">
      <c r="C18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3:46" x14ac:dyDescent="0.2">
      <c r="C18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3:46" x14ac:dyDescent="0.2">
      <c r="C18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3:46" x14ac:dyDescent="0.2">
      <c r="C18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3:46" x14ac:dyDescent="0.2">
      <c r="C18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3:46" x14ac:dyDescent="0.2">
      <c r="C18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3:46" x14ac:dyDescent="0.2">
      <c r="C19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3:46" x14ac:dyDescent="0.2">
      <c r="C19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3:46" x14ac:dyDescent="0.2">
      <c r="C19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3:46" x14ac:dyDescent="0.2">
      <c r="C19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3:46" x14ac:dyDescent="0.2">
      <c r="C19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3:46" x14ac:dyDescent="0.2">
      <c r="C1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3:46" x14ac:dyDescent="0.2">
      <c r="C19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3:46" x14ac:dyDescent="0.2">
      <c r="C19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3:46" x14ac:dyDescent="0.2">
      <c r="C19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3:46" x14ac:dyDescent="0.2">
      <c r="C19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3:46" x14ac:dyDescent="0.2">
      <c r="C20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3:46" x14ac:dyDescent="0.2">
      <c r="C20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3:46" x14ac:dyDescent="0.2">
      <c r="C20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3:46" x14ac:dyDescent="0.2">
      <c r="C20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3:46" x14ac:dyDescent="0.2">
      <c r="C20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3:46" x14ac:dyDescent="0.2">
      <c r="C20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3:46" x14ac:dyDescent="0.2">
      <c r="C20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3:46" x14ac:dyDescent="0.2">
      <c r="C20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3:46" x14ac:dyDescent="0.2">
      <c r="C20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3:46" x14ac:dyDescent="0.2">
      <c r="C20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3:46" x14ac:dyDescent="0.2">
      <c r="C2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3:46" x14ac:dyDescent="0.2">
      <c r="C2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3:46" x14ac:dyDescent="0.2">
      <c r="C2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3:46" x14ac:dyDescent="0.2">
      <c r="C21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3:46" x14ac:dyDescent="0.2">
      <c r="C2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3:46" x14ac:dyDescent="0.2">
      <c r="C2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3:46" x14ac:dyDescent="0.2">
      <c r="C2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3:46" x14ac:dyDescent="0.2">
      <c r="C2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3:46" x14ac:dyDescent="0.2">
      <c r="C2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3:46" x14ac:dyDescent="0.2">
      <c r="C2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3:46" x14ac:dyDescent="0.2">
      <c r="C2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3:46" x14ac:dyDescent="0.2">
      <c r="C22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3:46" x14ac:dyDescent="0.2">
      <c r="C2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3:46" x14ac:dyDescent="0.2">
      <c r="C2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3:46" x14ac:dyDescent="0.2">
      <c r="C22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3:46" x14ac:dyDescent="0.2">
      <c r="C2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3:46" x14ac:dyDescent="0.2">
      <c r="C2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3:46" x14ac:dyDescent="0.2">
      <c r="C22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3:46" x14ac:dyDescent="0.2">
      <c r="C22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3:46" x14ac:dyDescent="0.2">
      <c r="C2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3:46" x14ac:dyDescent="0.2">
      <c r="C23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3:46" x14ac:dyDescent="0.2">
      <c r="C23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3:46" x14ac:dyDescent="0.2">
      <c r="C23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3:46" x14ac:dyDescent="0.2">
      <c r="C2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3:46" x14ac:dyDescent="0.2">
      <c r="C23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3:46" x14ac:dyDescent="0.2">
      <c r="C23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3:46" x14ac:dyDescent="0.2">
      <c r="C23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3:46" x14ac:dyDescent="0.2">
      <c r="C2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3:46" x14ac:dyDescent="0.2">
      <c r="C23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3:46" x14ac:dyDescent="0.2">
      <c r="C2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3:46" x14ac:dyDescent="0.2">
      <c r="C24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3:46" x14ac:dyDescent="0.2">
      <c r="C24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3:46" x14ac:dyDescent="0.2">
      <c r="C24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3:46" x14ac:dyDescent="0.2">
      <c r="C24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3:46" x14ac:dyDescent="0.2">
      <c r="C24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3:46" x14ac:dyDescent="0.2">
      <c r="C24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3:46" x14ac:dyDescent="0.2">
      <c r="C24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3:46" x14ac:dyDescent="0.2">
      <c r="C2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3:46" x14ac:dyDescent="0.2">
      <c r="C24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3:46" x14ac:dyDescent="0.2">
      <c r="C24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3:46" x14ac:dyDescent="0.2">
      <c r="C25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3:46" x14ac:dyDescent="0.2">
      <c r="C25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3:46" x14ac:dyDescent="0.2">
      <c r="C25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3:46" x14ac:dyDescent="0.2">
      <c r="C25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3:46" x14ac:dyDescent="0.2">
      <c r="C25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3:46" x14ac:dyDescent="0.2">
      <c r="C25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3:46" x14ac:dyDescent="0.2">
      <c r="C25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3:46" x14ac:dyDescent="0.2">
      <c r="C25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3:46" x14ac:dyDescent="0.2">
      <c r="C25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3:46" x14ac:dyDescent="0.2">
      <c r="C25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3:46" x14ac:dyDescent="0.2">
      <c r="C26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3:46" x14ac:dyDescent="0.2">
      <c r="C26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3:46" x14ac:dyDescent="0.2">
      <c r="C26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3:46" x14ac:dyDescent="0.2">
      <c r="C26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3:46" x14ac:dyDescent="0.2">
      <c r="C26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3:46" x14ac:dyDescent="0.2">
      <c r="C26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3:46" x14ac:dyDescent="0.2">
      <c r="C26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3:46" x14ac:dyDescent="0.2">
      <c r="C26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3:46" x14ac:dyDescent="0.2">
      <c r="C26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3:46" x14ac:dyDescent="0.2">
      <c r="C26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3:46" x14ac:dyDescent="0.2">
      <c r="C27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3:46" x14ac:dyDescent="0.2">
      <c r="C2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3:46" x14ac:dyDescent="0.2">
      <c r="C27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3:46" x14ac:dyDescent="0.2">
      <c r="C27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3:46" x14ac:dyDescent="0.2">
      <c r="C27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3:46" x14ac:dyDescent="0.2">
      <c r="C27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3:46" x14ac:dyDescent="0.2">
      <c r="C27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3:46" x14ac:dyDescent="0.2">
      <c r="C27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3:46" x14ac:dyDescent="0.2">
      <c r="C27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3:46" x14ac:dyDescent="0.2">
      <c r="C27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3:46" x14ac:dyDescent="0.2">
      <c r="C28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3:46" x14ac:dyDescent="0.2">
      <c r="C28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3:46" x14ac:dyDescent="0.2">
      <c r="C28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3:46" x14ac:dyDescent="0.2">
      <c r="C28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3:46" x14ac:dyDescent="0.2">
      <c r="C28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3:46" x14ac:dyDescent="0.2">
      <c r="C28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3:46" x14ac:dyDescent="0.2">
      <c r="C28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3:46" x14ac:dyDescent="0.2">
      <c r="C28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3:46" x14ac:dyDescent="0.2">
      <c r="C28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3:46" x14ac:dyDescent="0.2">
      <c r="C28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3:46" x14ac:dyDescent="0.2">
      <c r="C29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3:46" x14ac:dyDescent="0.2">
      <c r="C29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3:46" x14ac:dyDescent="0.2">
      <c r="C29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3:46" x14ac:dyDescent="0.2">
      <c r="C29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3:46" x14ac:dyDescent="0.2">
      <c r="C29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3:46" x14ac:dyDescent="0.2">
      <c r="C2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3:46" x14ac:dyDescent="0.2">
      <c r="C29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3:46" x14ac:dyDescent="0.2">
      <c r="C29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3:46" x14ac:dyDescent="0.2">
      <c r="C29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3:46" x14ac:dyDescent="0.2">
      <c r="C29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3:46" x14ac:dyDescent="0.2">
      <c r="C30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3:46" x14ac:dyDescent="0.2">
      <c r="C30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3:46" x14ac:dyDescent="0.2">
      <c r="C30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3:46" x14ac:dyDescent="0.2">
      <c r="C30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3:46" x14ac:dyDescent="0.2">
      <c r="C30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3:46" x14ac:dyDescent="0.2">
      <c r="C30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3:46" x14ac:dyDescent="0.2">
      <c r="C30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3:46" x14ac:dyDescent="0.2">
      <c r="C30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3:46" x14ac:dyDescent="0.2">
      <c r="C30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3:46" x14ac:dyDescent="0.2">
      <c r="C30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3:46" x14ac:dyDescent="0.2">
      <c r="C3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3:46" x14ac:dyDescent="0.2">
      <c r="C3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3:46" x14ac:dyDescent="0.2">
      <c r="C3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3:46" x14ac:dyDescent="0.2">
      <c r="C31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3:46" x14ac:dyDescent="0.2">
      <c r="C3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3:46" x14ac:dyDescent="0.2">
      <c r="C3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3:46" x14ac:dyDescent="0.2">
      <c r="C3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3:46" x14ac:dyDescent="0.2">
      <c r="C3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3:46" x14ac:dyDescent="0.2">
      <c r="C3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3:46" x14ac:dyDescent="0.2">
      <c r="C3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3:46" x14ac:dyDescent="0.2">
      <c r="C3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3:46" x14ac:dyDescent="0.2">
      <c r="C32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3:46" x14ac:dyDescent="0.2">
      <c r="C3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3:46" x14ac:dyDescent="0.2">
      <c r="C3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3:46" x14ac:dyDescent="0.2">
      <c r="C32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3:46" x14ac:dyDescent="0.2">
      <c r="C3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3:46" x14ac:dyDescent="0.2">
      <c r="C3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3:46" x14ac:dyDescent="0.2">
      <c r="C32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3:46" x14ac:dyDescent="0.2">
      <c r="C32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3:46" x14ac:dyDescent="0.2">
      <c r="C3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3:46" x14ac:dyDescent="0.2">
      <c r="C33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3:46" x14ac:dyDescent="0.2">
      <c r="C33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3:46" x14ac:dyDescent="0.2">
      <c r="C33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3:46" x14ac:dyDescent="0.2">
      <c r="C33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3:46" x14ac:dyDescent="0.2">
      <c r="C33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3:46" x14ac:dyDescent="0.2">
      <c r="C33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3:46" x14ac:dyDescent="0.2">
      <c r="C33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3:46" x14ac:dyDescent="0.2">
      <c r="C3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3:46" x14ac:dyDescent="0.2">
      <c r="C33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3:46" x14ac:dyDescent="0.2">
      <c r="C3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3:46" x14ac:dyDescent="0.2">
      <c r="C34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3:46" x14ac:dyDescent="0.2">
      <c r="C34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3:46" x14ac:dyDescent="0.2">
      <c r="C34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3:46" x14ac:dyDescent="0.2">
      <c r="C3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3:46" x14ac:dyDescent="0.2">
      <c r="C34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3:46" x14ac:dyDescent="0.2">
      <c r="C34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3:46" x14ac:dyDescent="0.2">
      <c r="C34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3:46" x14ac:dyDescent="0.2">
      <c r="C3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3:46" x14ac:dyDescent="0.2">
      <c r="C34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3:46" x14ac:dyDescent="0.2">
      <c r="C3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3:46" x14ac:dyDescent="0.2">
      <c r="C35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3:46" x14ac:dyDescent="0.2">
      <c r="C35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3:46" x14ac:dyDescent="0.2">
      <c r="C35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3:46" x14ac:dyDescent="0.2">
      <c r="C35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3:46" x14ac:dyDescent="0.2">
      <c r="C35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3:46" x14ac:dyDescent="0.2">
      <c r="C3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3:46" x14ac:dyDescent="0.2">
      <c r="C35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3:46" x14ac:dyDescent="0.2">
      <c r="C35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3:46" x14ac:dyDescent="0.2">
      <c r="C35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3:46" x14ac:dyDescent="0.2">
      <c r="C35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3:46" x14ac:dyDescent="0.2">
      <c r="C36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3:46" x14ac:dyDescent="0.2">
      <c r="C36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3:46" x14ac:dyDescent="0.2">
      <c r="C36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3:46" x14ac:dyDescent="0.2">
      <c r="C36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3:46" x14ac:dyDescent="0.2">
      <c r="C36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3:46" x14ac:dyDescent="0.2">
      <c r="C36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3:46" x14ac:dyDescent="0.2">
      <c r="C36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3:46" x14ac:dyDescent="0.2">
      <c r="C36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3:46" x14ac:dyDescent="0.2">
      <c r="C36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3:46" x14ac:dyDescent="0.2">
      <c r="C36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3:46" x14ac:dyDescent="0.2">
      <c r="C37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3:46" x14ac:dyDescent="0.2">
      <c r="C3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3:46" x14ac:dyDescent="0.2">
      <c r="C37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3:46" x14ac:dyDescent="0.2">
      <c r="C37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3:46" x14ac:dyDescent="0.2">
      <c r="C37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3:46" x14ac:dyDescent="0.2">
      <c r="C37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3:46" x14ac:dyDescent="0.2">
      <c r="C37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3:46" x14ac:dyDescent="0.2">
      <c r="C37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3:46" x14ac:dyDescent="0.2">
      <c r="C37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3:46" x14ac:dyDescent="0.2">
      <c r="C37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3:46" x14ac:dyDescent="0.2">
      <c r="C38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3:46" x14ac:dyDescent="0.2">
      <c r="C38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3:46" x14ac:dyDescent="0.2">
      <c r="C38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3:46" x14ac:dyDescent="0.2">
      <c r="C38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3:46" x14ac:dyDescent="0.2">
      <c r="C38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3:46" x14ac:dyDescent="0.2">
      <c r="C38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3:46" x14ac:dyDescent="0.2">
      <c r="C38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3:46" x14ac:dyDescent="0.2">
      <c r="C38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3:46" x14ac:dyDescent="0.2">
      <c r="C38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3:46" x14ac:dyDescent="0.2">
      <c r="C38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3:46" x14ac:dyDescent="0.2">
      <c r="C39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3:46" x14ac:dyDescent="0.2">
      <c r="C39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3:46" x14ac:dyDescent="0.2">
      <c r="C39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3:46" x14ac:dyDescent="0.2">
      <c r="C39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3:46" x14ac:dyDescent="0.2">
      <c r="C39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3:46" x14ac:dyDescent="0.2">
      <c r="C39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3:46" x14ac:dyDescent="0.2">
      <c r="C39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3:46" x14ac:dyDescent="0.2">
      <c r="C39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3:46" x14ac:dyDescent="0.2">
      <c r="C39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3:46" x14ac:dyDescent="0.2">
      <c r="C39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3:46" x14ac:dyDescent="0.2">
      <c r="C40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3:46" x14ac:dyDescent="0.2">
      <c r="C40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3:46" x14ac:dyDescent="0.2">
      <c r="C40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3:46" x14ac:dyDescent="0.2">
      <c r="C40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3:46" x14ac:dyDescent="0.2">
      <c r="C40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3:46" x14ac:dyDescent="0.2">
      <c r="C40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3:46" x14ac:dyDescent="0.2">
      <c r="C40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3:46" x14ac:dyDescent="0.2">
      <c r="C40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3:46" x14ac:dyDescent="0.2">
      <c r="C40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3:46" x14ac:dyDescent="0.2">
      <c r="C40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3:46" x14ac:dyDescent="0.2">
      <c r="C4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3:46" x14ac:dyDescent="0.2">
      <c r="C4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3:46" x14ac:dyDescent="0.2">
      <c r="C4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3:46" x14ac:dyDescent="0.2">
      <c r="C41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3:46" x14ac:dyDescent="0.2">
      <c r="C4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3:46" x14ac:dyDescent="0.2">
      <c r="C4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3:46" x14ac:dyDescent="0.2">
      <c r="C4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3:46" x14ac:dyDescent="0.2">
      <c r="C4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3:46" x14ac:dyDescent="0.2">
      <c r="C4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3:46" x14ac:dyDescent="0.2">
      <c r="C4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3:46" x14ac:dyDescent="0.2">
      <c r="C4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3:46" x14ac:dyDescent="0.2">
      <c r="C42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3:46" x14ac:dyDescent="0.2">
      <c r="C4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3:46" x14ac:dyDescent="0.2">
      <c r="C4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3:46" x14ac:dyDescent="0.2">
      <c r="C42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3:46" x14ac:dyDescent="0.2">
      <c r="C4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3:46" x14ac:dyDescent="0.2">
      <c r="C4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3:46" x14ac:dyDescent="0.2">
      <c r="C42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3:46" x14ac:dyDescent="0.2">
      <c r="C42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3:46" x14ac:dyDescent="0.2">
      <c r="C4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3:46" x14ac:dyDescent="0.2">
      <c r="C43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3:46" x14ac:dyDescent="0.2">
      <c r="C43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3:46" x14ac:dyDescent="0.2">
      <c r="C43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3:46" x14ac:dyDescent="0.2">
      <c r="C43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3:46" x14ac:dyDescent="0.2">
      <c r="C43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3:46" x14ac:dyDescent="0.2">
      <c r="C43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3:46" x14ac:dyDescent="0.2">
      <c r="C43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3:46" x14ac:dyDescent="0.2">
      <c r="C4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3:46" x14ac:dyDescent="0.2">
      <c r="C43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3:46" x14ac:dyDescent="0.2">
      <c r="C4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3:46" x14ac:dyDescent="0.2">
      <c r="C44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3:46" x14ac:dyDescent="0.2">
      <c r="C44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3:46" x14ac:dyDescent="0.2">
      <c r="C44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3:46" x14ac:dyDescent="0.2">
      <c r="C44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3:46" x14ac:dyDescent="0.2">
      <c r="C44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3:46" x14ac:dyDescent="0.2">
      <c r="C44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3:46" x14ac:dyDescent="0.2">
      <c r="C44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3:46" x14ac:dyDescent="0.2">
      <c r="C4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3:46" x14ac:dyDescent="0.2">
      <c r="C44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3:46" x14ac:dyDescent="0.2">
      <c r="C44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3:46" x14ac:dyDescent="0.2">
      <c r="C45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3:46" x14ac:dyDescent="0.2">
      <c r="C45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3:46" x14ac:dyDescent="0.2">
      <c r="C45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3:46" x14ac:dyDescent="0.2">
      <c r="C45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3:46" x14ac:dyDescent="0.2">
      <c r="C45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3:46" x14ac:dyDescent="0.2">
      <c r="C45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3:46" x14ac:dyDescent="0.2">
      <c r="C45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3:46" x14ac:dyDescent="0.2">
      <c r="C45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3:46" x14ac:dyDescent="0.2">
      <c r="C45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3:46" x14ac:dyDescent="0.2">
      <c r="C45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3:46" x14ac:dyDescent="0.2">
      <c r="C46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3:46" x14ac:dyDescent="0.2">
      <c r="C46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3:46" x14ac:dyDescent="0.2">
      <c r="C46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3:46" x14ac:dyDescent="0.2">
      <c r="C46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3:46" x14ac:dyDescent="0.2">
      <c r="C46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3:46" x14ac:dyDescent="0.2">
      <c r="C46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3:46" x14ac:dyDescent="0.2">
      <c r="C46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3:46" x14ac:dyDescent="0.2">
      <c r="C46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3:46" x14ac:dyDescent="0.2">
      <c r="C46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3:46" x14ac:dyDescent="0.2">
      <c r="C46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3:46" x14ac:dyDescent="0.2">
      <c r="C47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3:46" x14ac:dyDescent="0.2">
      <c r="C4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3:46" x14ac:dyDescent="0.2">
      <c r="C47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3:46" x14ac:dyDescent="0.2">
      <c r="C47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3:46" x14ac:dyDescent="0.2">
      <c r="C47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3:46" x14ac:dyDescent="0.2">
      <c r="C47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3:46" x14ac:dyDescent="0.2">
      <c r="C47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3:46" x14ac:dyDescent="0.2">
      <c r="C47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3:46" x14ac:dyDescent="0.2">
      <c r="C47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3:46" x14ac:dyDescent="0.2">
      <c r="C47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3:46" x14ac:dyDescent="0.2">
      <c r="C48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3:46" x14ac:dyDescent="0.2">
      <c r="C48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3:46" x14ac:dyDescent="0.2">
      <c r="C48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3:46" x14ac:dyDescent="0.2">
      <c r="C48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3:46" x14ac:dyDescent="0.2">
      <c r="C48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3:46" x14ac:dyDescent="0.2">
      <c r="C48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3:46" x14ac:dyDescent="0.2">
      <c r="C48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3:46" x14ac:dyDescent="0.2">
      <c r="C48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3:46" x14ac:dyDescent="0.2">
      <c r="C48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3:46" x14ac:dyDescent="0.2">
      <c r="C48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3:46" x14ac:dyDescent="0.2">
      <c r="C49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3:46" x14ac:dyDescent="0.2">
      <c r="C49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3:46" x14ac:dyDescent="0.2">
      <c r="C49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3:46" x14ac:dyDescent="0.2">
      <c r="C49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3:46" x14ac:dyDescent="0.2">
      <c r="C49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3:46" x14ac:dyDescent="0.2">
      <c r="C49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3:46" x14ac:dyDescent="0.2">
      <c r="C49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3:46" x14ac:dyDescent="0.2">
      <c r="C49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3:46" x14ac:dyDescent="0.2">
      <c r="C49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3:46" x14ac:dyDescent="0.2">
      <c r="C49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3:46" x14ac:dyDescent="0.2">
      <c r="C50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3:46" x14ac:dyDescent="0.2">
      <c r="C50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3:46" x14ac:dyDescent="0.2">
      <c r="C50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3:46" x14ac:dyDescent="0.2">
      <c r="C50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3:46" x14ac:dyDescent="0.2">
      <c r="C50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3:46" x14ac:dyDescent="0.2">
      <c r="C50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3:46" x14ac:dyDescent="0.2">
      <c r="C50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3:46" x14ac:dyDescent="0.2">
      <c r="C50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3:46" x14ac:dyDescent="0.2">
      <c r="C50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3:46" x14ac:dyDescent="0.2">
      <c r="C50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</sheetData>
  <mergeCells count="1">
    <mergeCell ref="A6:H6"/>
  </mergeCells>
  <pageMargins left="0.74803149606299213" right="0.15748031496062992" top="0.15748031496062992" bottom="0.27559055118110237" header="0.51181102362204722" footer="0.27559055118110237"/>
  <pageSetup paperSize="9" scale="6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09"/>
  <sheetViews>
    <sheetView topLeftCell="A13" zoomScale="70" zoomScaleNormal="70" workbookViewId="0">
      <selection activeCell="A25" sqref="A25"/>
    </sheetView>
  </sheetViews>
  <sheetFormatPr defaultRowHeight="12.75" x14ac:dyDescent="0.2"/>
  <cols>
    <col min="1" max="1" width="56.7109375" customWidth="1"/>
    <col min="2" max="2" width="7.7109375" style="22" customWidth="1"/>
    <col min="3" max="3" width="16.140625" style="1" customWidth="1"/>
    <col min="4" max="4" width="15.42578125" customWidth="1"/>
    <col min="5" max="5" width="13.85546875" customWidth="1"/>
    <col min="6" max="6" width="14.5703125" customWidth="1"/>
    <col min="7" max="7" width="13.42578125" customWidth="1"/>
    <col min="8" max="8" width="14.28515625" customWidth="1"/>
    <col min="9" max="9" width="10.7109375" customWidth="1"/>
    <col min="10" max="10" width="21.28515625" customWidth="1"/>
    <col min="11" max="51" width="10.7109375" customWidth="1"/>
  </cols>
  <sheetData>
    <row r="1" spans="1:8" ht="15" x14ac:dyDescent="0.2">
      <c r="E1" s="2" t="s">
        <v>14</v>
      </c>
    </row>
    <row r="2" spans="1:8" ht="15" x14ac:dyDescent="0.2">
      <c r="E2" s="2" t="s">
        <v>15</v>
      </c>
    </row>
    <row r="3" spans="1:8" ht="15" x14ac:dyDescent="0.2">
      <c r="D3" s="2"/>
    </row>
    <row r="4" spans="1:8" ht="15" x14ac:dyDescent="0.2">
      <c r="E4" s="2" t="s">
        <v>13</v>
      </c>
      <c r="G4" s="2"/>
    </row>
    <row r="5" spans="1:8" ht="23.25" customHeight="1" x14ac:dyDescent="0.2">
      <c r="E5" s="2" t="s">
        <v>30</v>
      </c>
    </row>
    <row r="6" spans="1:8" ht="43.5" customHeight="1" x14ac:dyDescent="0.25">
      <c r="A6" s="115" t="s">
        <v>17</v>
      </c>
      <c r="B6" s="115"/>
      <c r="C6" s="115"/>
      <c r="D6" s="115"/>
      <c r="E6" s="115"/>
      <c r="F6" s="115"/>
      <c r="G6" s="115"/>
      <c r="H6" s="115"/>
    </row>
    <row r="7" spans="1:8" ht="12" customHeight="1" x14ac:dyDescent="0.25">
      <c r="A7" s="83"/>
      <c r="B7" s="23"/>
      <c r="C7" s="83"/>
      <c r="D7" s="83"/>
      <c r="E7" s="83"/>
      <c r="F7" s="83"/>
      <c r="G7" s="83"/>
      <c r="H7" s="83"/>
    </row>
    <row r="8" spans="1:8" ht="27.75" customHeight="1" x14ac:dyDescent="0.25">
      <c r="A8" s="20"/>
      <c r="B8" s="23"/>
      <c r="C8" s="83"/>
      <c r="D8" s="83"/>
      <c r="E8" s="83"/>
      <c r="F8" s="83"/>
      <c r="G8" s="83"/>
      <c r="H8" s="83"/>
    </row>
    <row r="9" spans="1:8" ht="24" customHeight="1" x14ac:dyDescent="0.25">
      <c r="A9" s="58" t="s">
        <v>57</v>
      </c>
      <c r="D9" s="19"/>
    </row>
    <row r="10" spans="1:8" ht="24" customHeight="1" thickBot="1" x14ac:dyDescent="0.3">
      <c r="A10" s="58"/>
      <c r="D10" s="19"/>
    </row>
    <row r="11" spans="1:8" ht="124.5" customHeight="1" x14ac:dyDescent="0.2">
      <c r="A11" s="18" t="s">
        <v>12</v>
      </c>
      <c r="B11" s="24" t="s">
        <v>16</v>
      </c>
      <c r="C11" s="17" t="s">
        <v>11</v>
      </c>
      <c r="D11" s="21" t="s">
        <v>29</v>
      </c>
      <c r="E11" s="16" t="s">
        <v>10</v>
      </c>
      <c r="F11" s="15" t="s">
        <v>9</v>
      </c>
      <c r="G11" s="15" t="s">
        <v>8</v>
      </c>
      <c r="H11" s="14" t="s">
        <v>7</v>
      </c>
    </row>
    <row r="12" spans="1:8" ht="37.5" customHeight="1" x14ac:dyDescent="0.25">
      <c r="A12" s="13" t="s">
        <v>60</v>
      </c>
      <c r="B12" s="25"/>
      <c r="C12" s="12"/>
      <c r="D12" s="60">
        <f>E12+F12+G12+H12</f>
        <v>0</v>
      </c>
      <c r="E12" s="61">
        <f>E14+E19</f>
        <v>0</v>
      </c>
      <c r="F12" s="61">
        <f t="shared" ref="F12:H12" si="0">F14+F19</f>
        <v>0</v>
      </c>
      <c r="G12" s="61">
        <f t="shared" si="0"/>
        <v>0</v>
      </c>
      <c r="H12" s="62">
        <f t="shared" si="0"/>
        <v>0</v>
      </c>
    </row>
    <row r="13" spans="1:8" ht="16.5" thickBot="1" x14ac:dyDescent="0.3">
      <c r="A13" s="9" t="s">
        <v>4</v>
      </c>
      <c r="B13" s="27"/>
      <c r="C13" s="7"/>
      <c r="D13" s="63"/>
      <c r="E13" s="64"/>
      <c r="F13" s="65"/>
      <c r="G13" s="65"/>
      <c r="H13" s="66"/>
    </row>
    <row r="14" spans="1:8" ht="15.75" customHeight="1" thickBot="1" x14ac:dyDescent="0.3">
      <c r="A14" s="84" t="s">
        <v>6</v>
      </c>
      <c r="B14" s="85"/>
      <c r="C14" s="86"/>
      <c r="D14" s="90">
        <f t="shared" ref="D14:D56" si="1">E14+F14+G14+H14</f>
        <v>0</v>
      </c>
      <c r="E14" s="87">
        <f>E15+E16+E17+E18</f>
        <v>0</v>
      </c>
      <c r="F14" s="88">
        <f>F15+F16+F17+F18</f>
        <v>0</v>
      </c>
      <c r="G14" s="88">
        <f>G15+G16+G17+G18</f>
        <v>0</v>
      </c>
      <c r="H14" s="89">
        <f>H15+H16+H17+H18</f>
        <v>0</v>
      </c>
    </row>
    <row r="15" spans="1:8" ht="15.75" x14ac:dyDescent="0.25">
      <c r="A15" s="11" t="s">
        <v>18</v>
      </c>
      <c r="B15" s="28"/>
      <c r="C15" s="10"/>
      <c r="D15" s="67">
        <f t="shared" si="1"/>
        <v>0</v>
      </c>
      <c r="E15" s="68"/>
      <c r="F15" s="69"/>
      <c r="G15" s="69"/>
      <c r="H15" s="70"/>
    </row>
    <row r="16" spans="1:8" ht="15.75" x14ac:dyDescent="0.25">
      <c r="A16" s="8" t="s">
        <v>19</v>
      </c>
      <c r="B16" s="26"/>
      <c r="C16" s="4"/>
      <c r="D16" s="60">
        <f t="shared" si="1"/>
        <v>0</v>
      </c>
      <c r="E16" s="61"/>
      <c r="F16" s="71"/>
      <c r="G16" s="71"/>
      <c r="H16" s="72"/>
    </row>
    <row r="17" spans="1:46" ht="15.75" x14ac:dyDescent="0.25">
      <c r="A17" s="9" t="s">
        <v>20</v>
      </c>
      <c r="B17" s="27"/>
      <c r="C17" s="7"/>
      <c r="D17" s="60">
        <f t="shared" si="1"/>
        <v>0</v>
      </c>
      <c r="E17" s="61"/>
      <c r="F17" s="71"/>
      <c r="G17" s="71"/>
      <c r="H17" s="72"/>
    </row>
    <row r="18" spans="1:46" ht="31.5" thickBot="1" x14ac:dyDescent="0.3">
      <c r="A18" s="9" t="s">
        <v>27</v>
      </c>
      <c r="B18" s="27"/>
      <c r="C18" s="7"/>
      <c r="D18" s="63">
        <f t="shared" si="1"/>
        <v>0</v>
      </c>
      <c r="E18" s="64"/>
      <c r="F18" s="65"/>
      <c r="G18" s="65"/>
      <c r="H18" s="66"/>
    </row>
    <row r="19" spans="1:46" ht="15.75" customHeight="1" thickBot="1" x14ac:dyDescent="0.3">
      <c r="A19" s="84" t="s">
        <v>5</v>
      </c>
      <c r="B19" s="85"/>
      <c r="C19" s="86"/>
      <c r="D19" s="90">
        <f t="shared" si="1"/>
        <v>0</v>
      </c>
      <c r="E19" s="87"/>
      <c r="F19" s="88"/>
      <c r="G19" s="88"/>
      <c r="H19" s="89"/>
    </row>
    <row r="20" spans="1:46" ht="35.25" customHeight="1" x14ac:dyDescent="0.3">
      <c r="A20" s="91" t="s">
        <v>62</v>
      </c>
      <c r="B20" s="92"/>
      <c r="C20" s="93"/>
      <c r="D20" s="101">
        <f t="shared" si="1"/>
        <v>0</v>
      </c>
      <c r="E20" s="110">
        <f>SUM(E22:E26)</f>
        <v>0</v>
      </c>
      <c r="F20" s="111">
        <f t="shared" ref="F20:H20" si="2">SUM(F22:F26)</f>
        <v>0</v>
      </c>
      <c r="G20" s="111">
        <f t="shared" si="2"/>
        <v>0</v>
      </c>
      <c r="H20" s="109">
        <f t="shared" si="2"/>
        <v>0</v>
      </c>
    </row>
    <row r="21" spans="1:46" ht="15.75" x14ac:dyDescent="0.25">
      <c r="A21" s="8" t="s">
        <v>4</v>
      </c>
      <c r="B21" s="26"/>
      <c r="C21" s="31"/>
      <c r="D21" s="60"/>
      <c r="E21" s="73"/>
      <c r="F21" s="71"/>
      <c r="G21" s="71"/>
      <c r="H21" s="62"/>
    </row>
    <row r="22" spans="1:46" ht="15.75" x14ac:dyDescent="0.25">
      <c r="A22" s="8" t="s">
        <v>21</v>
      </c>
      <c r="B22" s="26">
        <v>0.8</v>
      </c>
      <c r="C22" s="32"/>
      <c r="D22" s="60">
        <f t="shared" si="1"/>
        <v>0</v>
      </c>
      <c r="E22" s="73">
        <f>E15*$B$22</f>
        <v>0</v>
      </c>
      <c r="F22" s="71">
        <f t="shared" ref="F22:H22" si="3">F15*$B$22</f>
        <v>0</v>
      </c>
      <c r="G22" s="71">
        <f t="shared" si="3"/>
        <v>0</v>
      </c>
      <c r="H22" s="62">
        <f t="shared" si="3"/>
        <v>0</v>
      </c>
      <c r="J22" s="59"/>
    </row>
    <row r="23" spans="1:46" ht="15.75" x14ac:dyDescent="0.25">
      <c r="A23" s="8" t="s">
        <v>22</v>
      </c>
      <c r="B23" s="26">
        <v>0.85</v>
      </c>
      <c r="C23" s="32"/>
      <c r="D23" s="60">
        <f t="shared" si="1"/>
        <v>0</v>
      </c>
      <c r="E23" s="73">
        <f>E16*$B$23</f>
        <v>0</v>
      </c>
      <c r="F23" s="71">
        <f t="shared" ref="F23:H23" si="4">F16*$B$23</f>
        <v>0</v>
      </c>
      <c r="G23" s="71">
        <f t="shared" si="4"/>
        <v>0</v>
      </c>
      <c r="H23" s="62">
        <f t="shared" si="4"/>
        <v>0</v>
      </c>
    </row>
    <row r="24" spans="1:46" ht="15.75" x14ac:dyDescent="0.25">
      <c r="A24" s="8" t="s">
        <v>23</v>
      </c>
      <c r="B24" s="26">
        <v>0.9</v>
      </c>
      <c r="C24" s="32"/>
      <c r="D24" s="60">
        <f t="shared" si="1"/>
        <v>0</v>
      </c>
      <c r="E24" s="73">
        <f>E17*$B$24</f>
        <v>0</v>
      </c>
      <c r="F24" s="71">
        <f t="shared" ref="F24:H24" si="5">F17*$B$24</f>
        <v>0</v>
      </c>
      <c r="G24" s="71">
        <f t="shared" si="5"/>
        <v>0</v>
      </c>
      <c r="H24" s="62">
        <f t="shared" si="5"/>
        <v>0</v>
      </c>
    </row>
    <row r="25" spans="1:46" ht="30.75" x14ac:dyDescent="0.25">
      <c r="A25" s="8" t="s">
        <v>28</v>
      </c>
      <c r="B25" s="27">
        <v>0.7</v>
      </c>
      <c r="C25" s="33"/>
      <c r="D25" s="60">
        <f t="shared" si="1"/>
        <v>0</v>
      </c>
      <c r="E25" s="73">
        <f>E18*$B$25</f>
        <v>0</v>
      </c>
      <c r="F25" s="71">
        <f t="shared" ref="F25:H25" si="6">F18*$B$25</f>
        <v>0</v>
      </c>
      <c r="G25" s="71">
        <f t="shared" si="6"/>
        <v>0</v>
      </c>
      <c r="H25" s="62">
        <f t="shared" si="6"/>
        <v>0</v>
      </c>
    </row>
    <row r="26" spans="1:46" ht="16.5" thickBot="1" x14ac:dyDescent="0.3">
      <c r="A26" s="9" t="s">
        <v>24</v>
      </c>
      <c r="B26" s="27">
        <v>0.3</v>
      </c>
      <c r="C26" s="33"/>
      <c r="D26" s="63">
        <f t="shared" si="1"/>
        <v>0</v>
      </c>
      <c r="E26" s="103">
        <f>E19*$B$26</f>
        <v>0</v>
      </c>
      <c r="F26" s="65">
        <f t="shared" ref="F26:H26" si="7">F19*$B$26</f>
        <v>0</v>
      </c>
      <c r="G26" s="65">
        <f t="shared" si="7"/>
        <v>0</v>
      </c>
      <c r="H26" s="104">
        <f t="shared" si="7"/>
        <v>0</v>
      </c>
    </row>
    <row r="27" spans="1:46" ht="20.100000000000001" customHeight="1" thickBot="1" x14ac:dyDescent="0.3">
      <c r="A27" s="94" t="s">
        <v>25</v>
      </c>
      <c r="B27" s="95"/>
      <c r="C27" s="96"/>
      <c r="D27" s="108">
        <f t="shared" si="1"/>
        <v>0</v>
      </c>
      <c r="E27" s="97">
        <f>E12-E20</f>
        <v>0</v>
      </c>
      <c r="F27" s="98">
        <f t="shared" ref="F27:H27" si="8">F12-F20</f>
        <v>0</v>
      </c>
      <c r="G27" s="98">
        <f t="shared" si="8"/>
        <v>0</v>
      </c>
      <c r="H27" s="99">
        <f t="shared" si="8"/>
        <v>0</v>
      </c>
    </row>
    <row r="28" spans="1:46" ht="20.100000000000001" customHeight="1" x14ac:dyDescent="0.25">
      <c r="A28" s="39" t="s">
        <v>61</v>
      </c>
      <c r="B28" s="40"/>
      <c r="C28" s="105">
        <v>900</v>
      </c>
      <c r="D28" s="67">
        <f t="shared" si="1"/>
        <v>0</v>
      </c>
      <c r="E28" s="106">
        <f>E29+E37+E49+E50</f>
        <v>0</v>
      </c>
      <c r="F28" s="106">
        <f>F29+F37+F49+F50</f>
        <v>0</v>
      </c>
      <c r="G28" s="106">
        <f>G29+G37+G49+G50</f>
        <v>0</v>
      </c>
      <c r="H28" s="107">
        <f>H29+H37+H49+H50</f>
        <v>0</v>
      </c>
    </row>
    <row r="29" spans="1:46" s="5" customFormat="1" ht="31.5" x14ac:dyDescent="0.25">
      <c r="A29" s="41" t="s">
        <v>31</v>
      </c>
      <c r="B29" s="42"/>
      <c r="C29" s="43" t="s">
        <v>3</v>
      </c>
      <c r="D29" s="60">
        <f t="shared" si="1"/>
        <v>0</v>
      </c>
      <c r="E29" s="79">
        <f>E30+E35+E36</f>
        <v>0</v>
      </c>
      <c r="F29" s="79">
        <f t="shared" ref="F29:H29" si="9">F30+F35+F36</f>
        <v>0</v>
      </c>
      <c r="G29" s="79">
        <f t="shared" si="9"/>
        <v>0</v>
      </c>
      <c r="H29" s="80">
        <f t="shared" si="9"/>
        <v>0</v>
      </c>
      <c r="J29" s="35"/>
      <c r="K29" s="35"/>
      <c r="L29" s="35"/>
      <c r="M29" s="35"/>
      <c r="N29" s="35"/>
      <c r="O29" s="35"/>
    </row>
    <row r="30" spans="1:46" s="5" customFormat="1" ht="15.75" x14ac:dyDescent="0.25">
      <c r="A30" s="44" t="s">
        <v>32</v>
      </c>
      <c r="B30" s="45"/>
      <c r="C30" s="46">
        <v>211</v>
      </c>
      <c r="D30" s="60">
        <f t="shared" si="1"/>
        <v>0</v>
      </c>
      <c r="E30" s="79">
        <f>SUM(E31:E34)</f>
        <v>0</v>
      </c>
      <c r="F30" s="79">
        <f t="shared" ref="F30:H30" si="10">SUM(F31:F34)</f>
        <v>0</v>
      </c>
      <c r="G30" s="79">
        <f t="shared" si="10"/>
        <v>0</v>
      </c>
      <c r="H30" s="79">
        <f t="shared" si="10"/>
        <v>0</v>
      </c>
      <c r="K30"/>
      <c r="L30"/>
      <c r="M30"/>
      <c r="N30"/>
    </row>
    <row r="31" spans="1:46" ht="15" customHeight="1" x14ac:dyDescent="0.25">
      <c r="A31" s="47" t="s">
        <v>33</v>
      </c>
      <c r="B31" s="45"/>
      <c r="C31" s="46"/>
      <c r="D31" s="60">
        <f t="shared" si="1"/>
        <v>0</v>
      </c>
      <c r="E31" s="79"/>
      <c r="F31" s="79"/>
      <c r="G31" s="79"/>
      <c r="H31" s="8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5" customHeight="1" x14ac:dyDescent="0.25">
      <c r="A32" s="47" t="s">
        <v>34</v>
      </c>
      <c r="B32" s="45"/>
      <c r="C32" s="46"/>
      <c r="D32" s="60">
        <f t="shared" si="1"/>
        <v>0</v>
      </c>
      <c r="E32" s="79"/>
      <c r="F32" s="79"/>
      <c r="G32" s="79"/>
      <c r="H32" s="8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5" customHeight="1" x14ac:dyDescent="0.25">
      <c r="A33" s="47" t="s">
        <v>35</v>
      </c>
      <c r="B33" s="45"/>
      <c r="C33" s="46"/>
      <c r="D33" s="60">
        <f t="shared" si="1"/>
        <v>0</v>
      </c>
      <c r="E33" s="79"/>
      <c r="F33" s="79"/>
      <c r="G33" s="79"/>
      <c r="H33" s="8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" customHeight="1" x14ac:dyDescent="0.25">
      <c r="A34" s="47" t="s">
        <v>36</v>
      </c>
      <c r="B34" s="45"/>
      <c r="C34" s="46"/>
      <c r="D34" s="60">
        <f t="shared" si="1"/>
        <v>0</v>
      </c>
      <c r="E34" s="79"/>
      <c r="F34" s="79"/>
      <c r="G34" s="79"/>
      <c r="H34" s="8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5" customHeight="1" x14ac:dyDescent="0.25">
      <c r="A35" s="47" t="s">
        <v>37</v>
      </c>
      <c r="B35" s="45"/>
      <c r="C35" s="46">
        <v>212</v>
      </c>
      <c r="D35" s="60">
        <f t="shared" si="1"/>
        <v>0</v>
      </c>
      <c r="E35" s="79"/>
      <c r="F35" s="79"/>
      <c r="G35" s="79"/>
      <c r="H35" s="8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5" customHeight="1" x14ac:dyDescent="0.25">
      <c r="A36" s="47" t="s">
        <v>38</v>
      </c>
      <c r="B36" s="48">
        <v>0.30199999999999999</v>
      </c>
      <c r="C36" s="46">
        <v>213</v>
      </c>
      <c r="D36" s="60">
        <f t="shared" si="1"/>
        <v>0</v>
      </c>
      <c r="E36" s="79">
        <f>E30*$B$36</f>
        <v>0</v>
      </c>
      <c r="F36" s="79">
        <f t="shared" ref="F36:H36" si="11">F30*$B$36</f>
        <v>0</v>
      </c>
      <c r="G36" s="79">
        <f t="shared" si="11"/>
        <v>0</v>
      </c>
      <c r="H36" s="80">
        <f t="shared" si="11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" customHeight="1" x14ac:dyDescent="0.25">
      <c r="A37" s="44" t="s">
        <v>39</v>
      </c>
      <c r="B37" s="49"/>
      <c r="C37" s="50">
        <v>220</v>
      </c>
      <c r="D37" s="60">
        <f t="shared" si="1"/>
        <v>0</v>
      </c>
      <c r="E37" s="79">
        <f>SUM(E38:E43)</f>
        <v>0</v>
      </c>
      <c r="F37" s="79">
        <f t="shared" ref="F37:H37" si="12">SUM(F38:F43)</f>
        <v>0</v>
      </c>
      <c r="G37" s="79">
        <f t="shared" si="12"/>
        <v>0</v>
      </c>
      <c r="H37" s="80">
        <f t="shared" si="12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" customHeight="1" x14ac:dyDescent="0.25">
      <c r="A38" s="47" t="s">
        <v>40</v>
      </c>
      <c r="B38" s="45"/>
      <c r="C38" s="46">
        <v>221</v>
      </c>
      <c r="D38" s="60">
        <f t="shared" si="1"/>
        <v>0</v>
      </c>
      <c r="E38" s="79"/>
      <c r="F38" s="79"/>
      <c r="G38" s="79"/>
      <c r="H38" s="8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5" customHeight="1" x14ac:dyDescent="0.25">
      <c r="A39" s="47" t="s">
        <v>41</v>
      </c>
      <c r="B39" s="45"/>
      <c r="C39" s="46">
        <v>222</v>
      </c>
      <c r="D39" s="60">
        <f t="shared" si="1"/>
        <v>0</v>
      </c>
      <c r="E39" s="79"/>
      <c r="F39" s="79"/>
      <c r="G39" s="79"/>
      <c r="H39" s="8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5" customHeight="1" x14ac:dyDescent="0.25">
      <c r="A40" s="47" t="s">
        <v>2</v>
      </c>
      <c r="B40" s="45"/>
      <c r="C40" s="46">
        <v>223</v>
      </c>
      <c r="D40" s="60">
        <f t="shared" si="1"/>
        <v>0</v>
      </c>
      <c r="E40" s="79"/>
      <c r="F40" s="79"/>
      <c r="G40" s="79"/>
      <c r="H40" s="8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" customHeight="1" x14ac:dyDescent="0.25">
      <c r="A41" s="47" t="s">
        <v>1</v>
      </c>
      <c r="B41" s="45"/>
      <c r="C41" s="46">
        <v>224</v>
      </c>
      <c r="D41" s="60">
        <f t="shared" si="1"/>
        <v>0</v>
      </c>
      <c r="E41" s="79"/>
      <c r="F41" s="79"/>
      <c r="G41" s="79"/>
      <c r="H41" s="8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5" customHeight="1" x14ac:dyDescent="0.25">
      <c r="A42" s="51" t="s">
        <v>42</v>
      </c>
      <c r="B42" s="45"/>
      <c r="C42" s="46">
        <v>225</v>
      </c>
      <c r="D42" s="60">
        <f t="shared" si="1"/>
        <v>0</v>
      </c>
      <c r="E42" s="79"/>
      <c r="F42" s="79"/>
      <c r="G42" s="79"/>
      <c r="H42" s="8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" customHeight="1" x14ac:dyDescent="0.25">
      <c r="A43" s="44" t="s">
        <v>43</v>
      </c>
      <c r="B43" s="45"/>
      <c r="C43" s="46">
        <v>226</v>
      </c>
      <c r="D43" s="60">
        <f t="shared" si="1"/>
        <v>0</v>
      </c>
      <c r="E43" s="79">
        <f t="shared" ref="E43:H43" si="13">SUM(E44:E48)</f>
        <v>0</v>
      </c>
      <c r="F43" s="79">
        <f t="shared" si="13"/>
        <v>0</v>
      </c>
      <c r="G43" s="79">
        <f t="shared" si="13"/>
        <v>0</v>
      </c>
      <c r="H43" s="80">
        <f t="shared" si="13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" customHeight="1" x14ac:dyDescent="0.25">
      <c r="A44" s="47" t="s">
        <v>44</v>
      </c>
      <c r="B44" s="45"/>
      <c r="C44" s="46"/>
      <c r="D44" s="60">
        <f t="shared" si="1"/>
        <v>0</v>
      </c>
      <c r="E44" s="79"/>
      <c r="F44" s="79"/>
      <c r="G44" s="79"/>
      <c r="H44" s="8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5" customHeight="1" x14ac:dyDescent="0.25">
      <c r="A45" s="47" t="s">
        <v>45</v>
      </c>
      <c r="B45" s="45"/>
      <c r="C45" s="46"/>
      <c r="D45" s="60">
        <f t="shared" si="1"/>
        <v>0</v>
      </c>
      <c r="E45" s="79"/>
      <c r="F45" s="79"/>
      <c r="G45" s="79"/>
      <c r="H45" s="8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" customHeight="1" x14ac:dyDescent="0.25">
      <c r="A46" s="47" t="s">
        <v>46</v>
      </c>
      <c r="B46" s="45"/>
      <c r="C46" s="46"/>
      <c r="D46" s="60">
        <f t="shared" si="1"/>
        <v>0</v>
      </c>
      <c r="E46" s="79"/>
      <c r="F46" s="79"/>
      <c r="G46" s="79"/>
      <c r="H46" s="8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" customHeight="1" x14ac:dyDescent="0.25">
      <c r="A47" s="47" t="s">
        <v>47</v>
      </c>
      <c r="B47" s="45"/>
      <c r="C47" s="46"/>
      <c r="D47" s="60">
        <f t="shared" si="1"/>
        <v>0</v>
      </c>
      <c r="E47" s="79"/>
      <c r="F47" s="79"/>
      <c r="G47" s="79"/>
      <c r="H47" s="80"/>
      <c r="I47" s="1"/>
      <c r="J47" s="79">
        <f t="shared" ref="J47" si="14">SUM(J48:J51)</f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5.75" x14ac:dyDescent="0.25">
      <c r="A48" s="47" t="s">
        <v>48</v>
      </c>
      <c r="B48" s="45"/>
      <c r="C48" s="46"/>
      <c r="D48" s="60">
        <f t="shared" si="1"/>
        <v>0</v>
      </c>
      <c r="E48" s="79"/>
      <c r="F48" s="79"/>
      <c r="G48" s="79"/>
      <c r="H48" s="8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s="2" customFormat="1" ht="31.5" x14ac:dyDescent="0.25">
      <c r="A49" s="52" t="s">
        <v>49</v>
      </c>
      <c r="B49" s="49"/>
      <c r="C49" s="50">
        <v>290</v>
      </c>
      <c r="D49" s="60">
        <f t="shared" si="1"/>
        <v>0</v>
      </c>
      <c r="E49" s="79"/>
      <c r="F49" s="79"/>
      <c r="G49" s="79"/>
      <c r="H49" s="8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s="2" customFormat="1" ht="15.75" x14ac:dyDescent="0.25">
      <c r="A50" s="44" t="s">
        <v>0</v>
      </c>
      <c r="B50" s="49"/>
      <c r="C50" s="50">
        <v>300</v>
      </c>
      <c r="D50" s="60">
        <f t="shared" si="1"/>
        <v>0</v>
      </c>
      <c r="E50" s="79">
        <f>E51+E52</f>
        <v>0</v>
      </c>
      <c r="F50" s="79">
        <f t="shared" ref="F50:H50" si="15">F51+F52</f>
        <v>0</v>
      </c>
      <c r="G50" s="79">
        <f t="shared" si="15"/>
        <v>0</v>
      </c>
      <c r="H50" s="80">
        <f t="shared" si="15"/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s="2" customFormat="1" ht="30.75" x14ac:dyDescent="0.25">
      <c r="A51" s="51" t="s">
        <v>50</v>
      </c>
      <c r="B51" s="53"/>
      <c r="C51" s="46">
        <v>310</v>
      </c>
      <c r="D51" s="60">
        <f t="shared" si="1"/>
        <v>0</v>
      </c>
      <c r="E51" s="79"/>
      <c r="F51" s="79"/>
      <c r="G51" s="79"/>
      <c r="H51" s="8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30.75" x14ac:dyDescent="0.25">
      <c r="A52" s="51" t="s">
        <v>51</v>
      </c>
      <c r="B52" s="53"/>
      <c r="C52" s="46">
        <v>340</v>
      </c>
      <c r="D52" s="60">
        <f t="shared" si="1"/>
        <v>0</v>
      </c>
      <c r="E52" s="79">
        <f t="shared" ref="E52:H52" si="16">SUM(E53:E56)</f>
        <v>0</v>
      </c>
      <c r="F52" s="79">
        <f t="shared" si="16"/>
        <v>0</v>
      </c>
      <c r="G52" s="79">
        <f t="shared" si="16"/>
        <v>0</v>
      </c>
      <c r="H52" s="80">
        <f t="shared" si="16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5.75" x14ac:dyDescent="0.25">
      <c r="A53" s="51" t="s">
        <v>52</v>
      </c>
      <c r="B53" s="53"/>
      <c r="C53" s="46"/>
      <c r="D53" s="60">
        <f t="shared" si="1"/>
        <v>0</v>
      </c>
      <c r="E53" s="79"/>
      <c r="F53" s="79"/>
      <c r="G53" s="79"/>
      <c r="H53" s="8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.75" x14ac:dyDescent="0.25">
      <c r="A54" s="51" t="s">
        <v>53</v>
      </c>
      <c r="B54" s="53"/>
      <c r="C54" s="46"/>
      <c r="D54" s="60">
        <f t="shared" si="1"/>
        <v>0</v>
      </c>
      <c r="E54" s="79"/>
      <c r="F54" s="79"/>
      <c r="G54" s="79"/>
      <c r="H54" s="8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20.25" customHeight="1" x14ac:dyDescent="0.25">
      <c r="A55" s="51" t="s">
        <v>54</v>
      </c>
      <c r="B55" s="53"/>
      <c r="C55" s="46"/>
      <c r="D55" s="60">
        <f t="shared" si="1"/>
        <v>0</v>
      </c>
      <c r="E55" s="79"/>
      <c r="F55" s="79"/>
      <c r="G55" s="79"/>
      <c r="H55" s="8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6.5" thickBot="1" x14ac:dyDescent="0.3">
      <c r="A56" s="54" t="s">
        <v>48</v>
      </c>
      <c r="B56" s="55"/>
      <c r="C56" s="56"/>
      <c r="D56" s="60">
        <f t="shared" si="1"/>
        <v>0</v>
      </c>
      <c r="E56" s="81"/>
      <c r="F56" s="81"/>
      <c r="G56" s="81"/>
      <c r="H56" s="8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"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"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5" x14ac:dyDescent="0.2">
      <c r="A59" s="57" t="s">
        <v>58</v>
      </c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"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"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">
      <c r="A62" t="s">
        <v>55</v>
      </c>
      <c r="C62" t="s">
        <v>56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"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"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x14ac:dyDescent="0.2"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x14ac:dyDescent="0.2"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x14ac:dyDescent="0.2">
      <c r="C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x14ac:dyDescent="0.2">
      <c r="C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x14ac:dyDescent="0.2">
      <c r="C6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x14ac:dyDescent="0.2">
      <c r="C7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x14ac:dyDescent="0.2">
      <c r="C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x14ac:dyDescent="0.2">
      <c r="C7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x14ac:dyDescent="0.2">
      <c r="C7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x14ac:dyDescent="0.2">
      <c r="C7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x14ac:dyDescent="0.2">
      <c r="C7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x14ac:dyDescent="0.2">
      <c r="C7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x14ac:dyDescent="0.2">
      <c r="C7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3:46" x14ac:dyDescent="0.2">
      <c r="C7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3:46" x14ac:dyDescent="0.2">
      <c r="C7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3:46" x14ac:dyDescent="0.2">
      <c r="C8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3:46" x14ac:dyDescent="0.2">
      <c r="C8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3:46" x14ac:dyDescent="0.2">
      <c r="C8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3:46" x14ac:dyDescent="0.2">
      <c r="C8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3:46" x14ac:dyDescent="0.2">
      <c r="C8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3:46" x14ac:dyDescent="0.2">
      <c r="C8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3:46" x14ac:dyDescent="0.2">
      <c r="C8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3:46" x14ac:dyDescent="0.2">
      <c r="C8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3:46" x14ac:dyDescent="0.2">
      <c r="C8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3:46" x14ac:dyDescent="0.2">
      <c r="C8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3:46" x14ac:dyDescent="0.2">
      <c r="C9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3:46" x14ac:dyDescent="0.2">
      <c r="C9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3:46" x14ac:dyDescent="0.2">
      <c r="C9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3:46" x14ac:dyDescent="0.2">
      <c r="C9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3:46" x14ac:dyDescent="0.2">
      <c r="C9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3:46" x14ac:dyDescent="0.2">
      <c r="C9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3:46" x14ac:dyDescent="0.2">
      <c r="C9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3:46" x14ac:dyDescent="0.2">
      <c r="C9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3:46" x14ac:dyDescent="0.2">
      <c r="C9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3:46" x14ac:dyDescent="0.2">
      <c r="C9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3:46" x14ac:dyDescent="0.2">
      <c r="C10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3:46" x14ac:dyDescent="0.2">
      <c r="C10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3:46" x14ac:dyDescent="0.2">
      <c r="C10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3:46" x14ac:dyDescent="0.2">
      <c r="C1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3:46" x14ac:dyDescent="0.2">
      <c r="C10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3:46" x14ac:dyDescent="0.2">
      <c r="C10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3:46" x14ac:dyDescent="0.2">
      <c r="C10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3:46" x14ac:dyDescent="0.2">
      <c r="C10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3:46" x14ac:dyDescent="0.2">
      <c r="C10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3:46" x14ac:dyDescent="0.2">
      <c r="C10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3:46" x14ac:dyDescent="0.2">
      <c r="C1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3:46" x14ac:dyDescent="0.2">
      <c r="C1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3:46" x14ac:dyDescent="0.2">
      <c r="C1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3:46" x14ac:dyDescent="0.2">
      <c r="C1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3:46" x14ac:dyDescent="0.2">
      <c r="C1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3:46" x14ac:dyDescent="0.2">
      <c r="C1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3:46" x14ac:dyDescent="0.2">
      <c r="C1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3:46" x14ac:dyDescent="0.2">
      <c r="C1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3:46" x14ac:dyDescent="0.2">
      <c r="C1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3:46" x14ac:dyDescent="0.2">
      <c r="C1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3:46" x14ac:dyDescent="0.2">
      <c r="C1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3:46" x14ac:dyDescent="0.2">
      <c r="C1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3:46" x14ac:dyDescent="0.2">
      <c r="C1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3:46" x14ac:dyDescent="0.2">
      <c r="C1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3:46" x14ac:dyDescent="0.2">
      <c r="C12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3:46" x14ac:dyDescent="0.2">
      <c r="C12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3:46" x14ac:dyDescent="0.2">
      <c r="C1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3:46" x14ac:dyDescent="0.2">
      <c r="C1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3:46" x14ac:dyDescent="0.2">
      <c r="C12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3:46" x14ac:dyDescent="0.2">
      <c r="C1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3:46" x14ac:dyDescent="0.2">
      <c r="C13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3:46" x14ac:dyDescent="0.2">
      <c r="C13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3:46" x14ac:dyDescent="0.2">
      <c r="C13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3:46" x14ac:dyDescent="0.2">
      <c r="C13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3:46" x14ac:dyDescent="0.2">
      <c r="C1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3:46" x14ac:dyDescent="0.2">
      <c r="C13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3:46" x14ac:dyDescent="0.2">
      <c r="C13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3:46" x14ac:dyDescent="0.2">
      <c r="C1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3:46" x14ac:dyDescent="0.2">
      <c r="C13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3:46" x14ac:dyDescent="0.2">
      <c r="C1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3:46" x14ac:dyDescent="0.2">
      <c r="C14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3:46" x14ac:dyDescent="0.2">
      <c r="C14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3:46" x14ac:dyDescent="0.2">
      <c r="C14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3:46" x14ac:dyDescent="0.2">
      <c r="C14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3:46" x14ac:dyDescent="0.2">
      <c r="C14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3:46" x14ac:dyDescent="0.2">
      <c r="C14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3:46" x14ac:dyDescent="0.2">
      <c r="C14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3:46" x14ac:dyDescent="0.2">
      <c r="C1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3:46" x14ac:dyDescent="0.2">
      <c r="C14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3:46" x14ac:dyDescent="0.2">
      <c r="C1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3:46" x14ac:dyDescent="0.2">
      <c r="C15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3:46" x14ac:dyDescent="0.2">
      <c r="C15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3:46" x14ac:dyDescent="0.2">
      <c r="C15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3:46" x14ac:dyDescent="0.2">
      <c r="C15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3:46" x14ac:dyDescent="0.2">
      <c r="C15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3:46" x14ac:dyDescent="0.2">
      <c r="C15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3:46" x14ac:dyDescent="0.2">
      <c r="C15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3:46" x14ac:dyDescent="0.2">
      <c r="C15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3:46" x14ac:dyDescent="0.2">
      <c r="C15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3:46" x14ac:dyDescent="0.2">
      <c r="C15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3:46" x14ac:dyDescent="0.2">
      <c r="C16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3:46" x14ac:dyDescent="0.2">
      <c r="C16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3:46" x14ac:dyDescent="0.2">
      <c r="C16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3:46" x14ac:dyDescent="0.2">
      <c r="C16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3:46" x14ac:dyDescent="0.2">
      <c r="C16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3:46" x14ac:dyDescent="0.2">
      <c r="C16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3:46" x14ac:dyDescent="0.2">
      <c r="C16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3:46" x14ac:dyDescent="0.2">
      <c r="C16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3:46" x14ac:dyDescent="0.2">
      <c r="C16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3:46" x14ac:dyDescent="0.2">
      <c r="C16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3:46" x14ac:dyDescent="0.2">
      <c r="C17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3:46" x14ac:dyDescent="0.2">
      <c r="C1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3:46" x14ac:dyDescent="0.2">
      <c r="C17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3:46" x14ac:dyDescent="0.2">
      <c r="C17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3:46" x14ac:dyDescent="0.2">
      <c r="C17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3:46" x14ac:dyDescent="0.2">
      <c r="C17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3:46" x14ac:dyDescent="0.2">
      <c r="C17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3:46" x14ac:dyDescent="0.2">
      <c r="C17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3:46" x14ac:dyDescent="0.2">
      <c r="C17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3:46" x14ac:dyDescent="0.2">
      <c r="C17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3:46" x14ac:dyDescent="0.2">
      <c r="C18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3:46" x14ac:dyDescent="0.2">
      <c r="C18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3:46" x14ac:dyDescent="0.2">
      <c r="C18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3:46" x14ac:dyDescent="0.2">
      <c r="C18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3:46" x14ac:dyDescent="0.2">
      <c r="C18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3:46" x14ac:dyDescent="0.2">
      <c r="C18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3:46" x14ac:dyDescent="0.2">
      <c r="C18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3:46" x14ac:dyDescent="0.2">
      <c r="C18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3:46" x14ac:dyDescent="0.2">
      <c r="C18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3:46" x14ac:dyDescent="0.2">
      <c r="C18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3:46" x14ac:dyDescent="0.2">
      <c r="C19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3:46" x14ac:dyDescent="0.2">
      <c r="C19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3:46" x14ac:dyDescent="0.2">
      <c r="C19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3:46" x14ac:dyDescent="0.2">
      <c r="C19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3:46" x14ac:dyDescent="0.2">
      <c r="C19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3:46" x14ac:dyDescent="0.2">
      <c r="C1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3:46" x14ac:dyDescent="0.2">
      <c r="C19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3:46" x14ac:dyDescent="0.2">
      <c r="C19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3:46" x14ac:dyDescent="0.2">
      <c r="C19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3:46" x14ac:dyDescent="0.2">
      <c r="C19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3:46" x14ac:dyDescent="0.2">
      <c r="C20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3:46" x14ac:dyDescent="0.2">
      <c r="C20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3:46" x14ac:dyDescent="0.2">
      <c r="C20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3:46" x14ac:dyDescent="0.2">
      <c r="C20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3:46" x14ac:dyDescent="0.2">
      <c r="C20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3:46" x14ac:dyDescent="0.2">
      <c r="C20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3:46" x14ac:dyDescent="0.2">
      <c r="C20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3:46" x14ac:dyDescent="0.2">
      <c r="C20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3:46" x14ac:dyDescent="0.2">
      <c r="C20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3:46" x14ac:dyDescent="0.2">
      <c r="C20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3:46" x14ac:dyDescent="0.2">
      <c r="C2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3:46" x14ac:dyDescent="0.2">
      <c r="C2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3:46" x14ac:dyDescent="0.2">
      <c r="C2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3:46" x14ac:dyDescent="0.2">
      <c r="C21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3:46" x14ac:dyDescent="0.2">
      <c r="C2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3:46" x14ac:dyDescent="0.2">
      <c r="C2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3:46" x14ac:dyDescent="0.2">
      <c r="C2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3:46" x14ac:dyDescent="0.2">
      <c r="C2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3:46" x14ac:dyDescent="0.2">
      <c r="C2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3:46" x14ac:dyDescent="0.2">
      <c r="C2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3:46" x14ac:dyDescent="0.2">
      <c r="C2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3:46" x14ac:dyDescent="0.2">
      <c r="C22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3:46" x14ac:dyDescent="0.2">
      <c r="C2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3:46" x14ac:dyDescent="0.2">
      <c r="C2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3:46" x14ac:dyDescent="0.2">
      <c r="C22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3:46" x14ac:dyDescent="0.2">
      <c r="C2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3:46" x14ac:dyDescent="0.2">
      <c r="C2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3:46" x14ac:dyDescent="0.2">
      <c r="C22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3:46" x14ac:dyDescent="0.2">
      <c r="C22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3:46" x14ac:dyDescent="0.2">
      <c r="C2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3:46" x14ac:dyDescent="0.2">
      <c r="C23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3:46" x14ac:dyDescent="0.2">
      <c r="C23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3:46" x14ac:dyDescent="0.2">
      <c r="C23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3:46" x14ac:dyDescent="0.2">
      <c r="C2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3:46" x14ac:dyDescent="0.2">
      <c r="C23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3:46" x14ac:dyDescent="0.2">
      <c r="C23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3:46" x14ac:dyDescent="0.2">
      <c r="C23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3:46" x14ac:dyDescent="0.2">
      <c r="C2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3:46" x14ac:dyDescent="0.2">
      <c r="C23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3:46" x14ac:dyDescent="0.2">
      <c r="C2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3:46" x14ac:dyDescent="0.2">
      <c r="C24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3:46" x14ac:dyDescent="0.2">
      <c r="C24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3:46" x14ac:dyDescent="0.2">
      <c r="C24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3:46" x14ac:dyDescent="0.2">
      <c r="C24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3:46" x14ac:dyDescent="0.2">
      <c r="C24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3:46" x14ac:dyDescent="0.2">
      <c r="C24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3:46" x14ac:dyDescent="0.2">
      <c r="C24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3:46" x14ac:dyDescent="0.2">
      <c r="C2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3:46" x14ac:dyDescent="0.2">
      <c r="C24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3:46" x14ac:dyDescent="0.2">
      <c r="C24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3:46" x14ac:dyDescent="0.2">
      <c r="C25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3:46" x14ac:dyDescent="0.2">
      <c r="C25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3:46" x14ac:dyDescent="0.2">
      <c r="C25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3:46" x14ac:dyDescent="0.2">
      <c r="C25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3:46" x14ac:dyDescent="0.2">
      <c r="C25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3:46" x14ac:dyDescent="0.2">
      <c r="C25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3:46" x14ac:dyDescent="0.2">
      <c r="C25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3:46" x14ac:dyDescent="0.2">
      <c r="C25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3:46" x14ac:dyDescent="0.2">
      <c r="C25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3:46" x14ac:dyDescent="0.2">
      <c r="C25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3:46" x14ac:dyDescent="0.2">
      <c r="C26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3:46" x14ac:dyDescent="0.2">
      <c r="C26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3:46" x14ac:dyDescent="0.2">
      <c r="C26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3:46" x14ac:dyDescent="0.2">
      <c r="C26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3:46" x14ac:dyDescent="0.2">
      <c r="C26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3:46" x14ac:dyDescent="0.2">
      <c r="C26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3:46" x14ac:dyDescent="0.2">
      <c r="C26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3:46" x14ac:dyDescent="0.2">
      <c r="C26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3:46" x14ac:dyDescent="0.2">
      <c r="C26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3:46" x14ac:dyDescent="0.2">
      <c r="C26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3:46" x14ac:dyDescent="0.2">
      <c r="C27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3:46" x14ac:dyDescent="0.2">
      <c r="C2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3:46" x14ac:dyDescent="0.2">
      <c r="C27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3:46" x14ac:dyDescent="0.2">
      <c r="C27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3:46" x14ac:dyDescent="0.2">
      <c r="C27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3:46" x14ac:dyDescent="0.2">
      <c r="C27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3:46" x14ac:dyDescent="0.2">
      <c r="C27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3:46" x14ac:dyDescent="0.2">
      <c r="C27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3:46" x14ac:dyDescent="0.2">
      <c r="C27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3:46" x14ac:dyDescent="0.2">
      <c r="C27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3:46" x14ac:dyDescent="0.2">
      <c r="C28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3:46" x14ac:dyDescent="0.2">
      <c r="C28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3:46" x14ac:dyDescent="0.2">
      <c r="C28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3:46" x14ac:dyDescent="0.2">
      <c r="C28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3:46" x14ac:dyDescent="0.2">
      <c r="C28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3:46" x14ac:dyDescent="0.2">
      <c r="C28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3:46" x14ac:dyDescent="0.2">
      <c r="C28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3:46" x14ac:dyDescent="0.2">
      <c r="C28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3:46" x14ac:dyDescent="0.2">
      <c r="C28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3:46" x14ac:dyDescent="0.2">
      <c r="C28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3:46" x14ac:dyDescent="0.2">
      <c r="C29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3:46" x14ac:dyDescent="0.2">
      <c r="C29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3:46" x14ac:dyDescent="0.2">
      <c r="C29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3:46" x14ac:dyDescent="0.2">
      <c r="C29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3:46" x14ac:dyDescent="0.2">
      <c r="C29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3:46" x14ac:dyDescent="0.2">
      <c r="C2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3:46" x14ac:dyDescent="0.2">
      <c r="C29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3:46" x14ac:dyDescent="0.2">
      <c r="C29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3:46" x14ac:dyDescent="0.2">
      <c r="C29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3:46" x14ac:dyDescent="0.2">
      <c r="C29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3:46" x14ac:dyDescent="0.2">
      <c r="C30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3:46" x14ac:dyDescent="0.2">
      <c r="C30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3:46" x14ac:dyDescent="0.2">
      <c r="C30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3:46" x14ac:dyDescent="0.2">
      <c r="C30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3:46" x14ac:dyDescent="0.2">
      <c r="C30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3:46" x14ac:dyDescent="0.2">
      <c r="C30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3:46" x14ac:dyDescent="0.2">
      <c r="C30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3:46" x14ac:dyDescent="0.2">
      <c r="C30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3:46" x14ac:dyDescent="0.2">
      <c r="C30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3:46" x14ac:dyDescent="0.2">
      <c r="C30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3:46" x14ac:dyDescent="0.2">
      <c r="C3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3:46" x14ac:dyDescent="0.2">
      <c r="C3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3:46" x14ac:dyDescent="0.2">
      <c r="C3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3:46" x14ac:dyDescent="0.2">
      <c r="C31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3:46" x14ac:dyDescent="0.2">
      <c r="C3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3:46" x14ac:dyDescent="0.2">
      <c r="C3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3:46" x14ac:dyDescent="0.2">
      <c r="C3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3:46" x14ac:dyDescent="0.2">
      <c r="C3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3:46" x14ac:dyDescent="0.2">
      <c r="C3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3:46" x14ac:dyDescent="0.2">
      <c r="C3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3:46" x14ac:dyDescent="0.2">
      <c r="C3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3:46" x14ac:dyDescent="0.2">
      <c r="C32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3:46" x14ac:dyDescent="0.2">
      <c r="C3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3:46" x14ac:dyDescent="0.2">
      <c r="C3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3:46" x14ac:dyDescent="0.2">
      <c r="C32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3:46" x14ac:dyDescent="0.2">
      <c r="C3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3:46" x14ac:dyDescent="0.2">
      <c r="C3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3:46" x14ac:dyDescent="0.2">
      <c r="C32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3:46" x14ac:dyDescent="0.2">
      <c r="C32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3:46" x14ac:dyDescent="0.2">
      <c r="C3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3:46" x14ac:dyDescent="0.2">
      <c r="C33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3:46" x14ac:dyDescent="0.2">
      <c r="C33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3:46" x14ac:dyDescent="0.2">
      <c r="C33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3:46" x14ac:dyDescent="0.2">
      <c r="C33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3:46" x14ac:dyDescent="0.2">
      <c r="C33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3:46" x14ac:dyDescent="0.2">
      <c r="C33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3:46" x14ac:dyDescent="0.2">
      <c r="C33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3:46" x14ac:dyDescent="0.2">
      <c r="C3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3:46" x14ac:dyDescent="0.2">
      <c r="C33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3:46" x14ac:dyDescent="0.2">
      <c r="C3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3:46" x14ac:dyDescent="0.2">
      <c r="C34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3:46" x14ac:dyDescent="0.2">
      <c r="C34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3:46" x14ac:dyDescent="0.2">
      <c r="C34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3:46" x14ac:dyDescent="0.2">
      <c r="C3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3:46" x14ac:dyDescent="0.2">
      <c r="C34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3:46" x14ac:dyDescent="0.2">
      <c r="C34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3:46" x14ac:dyDescent="0.2">
      <c r="C34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3:46" x14ac:dyDescent="0.2">
      <c r="C3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3:46" x14ac:dyDescent="0.2">
      <c r="C34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3:46" x14ac:dyDescent="0.2">
      <c r="C3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3:46" x14ac:dyDescent="0.2">
      <c r="C35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3:46" x14ac:dyDescent="0.2">
      <c r="C35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3:46" x14ac:dyDescent="0.2">
      <c r="C35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3:46" x14ac:dyDescent="0.2">
      <c r="C35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3:46" x14ac:dyDescent="0.2">
      <c r="C35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3:46" x14ac:dyDescent="0.2">
      <c r="C3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3:46" x14ac:dyDescent="0.2">
      <c r="C35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3:46" x14ac:dyDescent="0.2">
      <c r="C35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3:46" x14ac:dyDescent="0.2">
      <c r="C35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3:46" x14ac:dyDescent="0.2">
      <c r="C35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3:46" x14ac:dyDescent="0.2">
      <c r="C36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3:46" x14ac:dyDescent="0.2">
      <c r="C36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3:46" x14ac:dyDescent="0.2">
      <c r="C36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3:46" x14ac:dyDescent="0.2">
      <c r="C36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3:46" x14ac:dyDescent="0.2">
      <c r="C36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3:46" x14ac:dyDescent="0.2">
      <c r="C36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3:46" x14ac:dyDescent="0.2">
      <c r="C36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3:46" x14ac:dyDescent="0.2">
      <c r="C36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3:46" x14ac:dyDescent="0.2">
      <c r="C36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3:46" x14ac:dyDescent="0.2">
      <c r="C36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3:46" x14ac:dyDescent="0.2">
      <c r="C37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3:46" x14ac:dyDescent="0.2">
      <c r="C3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3:46" x14ac:dyDescent="0.2">
      <c r="C37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3:46" x14ac:dyDescent="0.2">
      <c r="C37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3:46" x14ac:dyDescent="0.2">
      <c r="C37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3:46" x14ac:dyDescent="0.2">
      <c r="C37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3:46" x14ac:dyDescent="0.2">
      <c r="C37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3:46" x14ac:dyDescent="0.2">
      <c r="C37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3:46" x14ac:dyDescent="0.2">
      <c r="C37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3:46" x14ac:dyDescent="0.2">
      <c r="C37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3:46" x14ac:dyDescent="0.2">
      <c r="C38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3:46" x14ac:dyDescent="0.2">
      <c r="C38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3:46" x14ac:dyDescent="0.2">
      <c r="C38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3:46" x14ac:dyDescent="0.2">
      <c r="C38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3:46" x14ac:dyDescent="0.2">
      <c r="C38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3:46" x14ac:dyDescent="0.2">
      <c r="C38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3:46" x14ac:dyDescent="0.2">
      <c r="C38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3:46" x14ac:dyDescent="0.2">
      <c r="C38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3:46" x14ac:dyDescent="0.2">
      <c r="C38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3:46" x14ac:dyDescent="0.2">
      <c r="C38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3:46" x14ac:dyDescent="0.2">
      <c r="C39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3:46" x14ac:dyDescent="0.2">
      <c r="C39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3:46" x14ac:dyDescent="0.2">
      <c r="C39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3:46" x14ac:dyDescent="0.2">
      <c r="C39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3:46" x14ac:dyDescent="0.2">
      <c r="C39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3:46" x14ac:dyDescent="0.2">
      <c r="C39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3:46" x14ac:dyDescent="0.2">
      <c r="C39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3:46" x14ac:dyDescent="0.2">
      <c r="C39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3:46" x14ac:dyDescent="0.2">
      <c r="C39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3:46" x14ac:dyDescent="0.2">
      <c r="C39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3:46" x14ac:dyDescent="0.2">
      <c r="C40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3:46" x14ac:dyDescent="0.2">
      <c r="C40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3:46" x14ac:dyDescent="0.2">
      <c r="C40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3:46" x14ac:dyDescent="0.2">
      <c r="C40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3:46" x14ac:dyDescent="0.2">
      <c r="C40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3:46" x14ac:dyDescent="0.2">
      <c r="C40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3:46" x14ac:dyDescent="0.2">
      <c r="C40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3:46" x14ac:dyDescent="0.2">
      <c r="C40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3:46" x14ac:dyDescent="0.2">
      <c r="C40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3:46" x14ac:dyDescent="0.2">
      <c r="C40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3:46" x14ac:dyDescent="0.2">
      <c r="C4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3:46" x14ac:dyDescent="0.2">
      <c r="C4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3:46" x14ac:dyDescent="0.2">
      <c r="C4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3:46" x14ac:dyDescent="0.2">
      <c r="C41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3:46" x14ac:dyDescent="0.2">
      <c r="C4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3:46" x14ac:dyDescent="0.2">
      <c r="C4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3:46" x14ac:dyDescent="0.2">
      <c r="C4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3:46" x14ac:dyDescent="0.2">
      <c r="C4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3:46" x14ac:dyDescent="0.2">
      <c r="C4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3:46" x14ac:dyDescent="0.2">
      <c r="C4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3:46" x14ac:dyDescent="0.2">
      <c r="C4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3:46" x14ac:dyDescent="0.2">
      <c r="C42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3:46" x14ac:dyDescent="0.2">
      <c r="C4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3:46" x14ac:dyDescent="0.2">
      <c r="C4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3:46" x14ac:dyDescent="0.2">
      <c r="C42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3:46" x14ac:dyDescent="0.2">
      <c r="C4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3:46" x14ac:dyDescent="0.2">
      <c r="C4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3:46" x14ac:dyDescent="0.2">
      <c r="C42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3:46" x14ac:dyDescent="0.2">
      <c r="C42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3:46" x14ac:dyDescent="0.2">
      <c r="C4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3:46" x14ac:dyDescent="0.2">
      <c r="C43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3:46" x14ac:dyDescent="0.2">
      <c r="C43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3:46" x14ac:dyDescent="0.2">
      <c r="C43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3:46" x14ac:dyDescent="0.2">
      <c r="C43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3:46" x14ac:dyDescent="0.2">
      <c r="C43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3:46" x14ac:dyDescent="0.2">
      <c r="C43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3:46" x14ac:dyDescent="0.2">
      <c r="C43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3:46" x14ac:dyDescent="0.2">
      <c r="C4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3:46" x14ac:dyDescent="0.2">
      <c r="C43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3:46" x14ac:dyDescent="0.2">
      <c r="C4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3:46" x14ac:dyDescent="0.2">
      <c r="C44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3:46" x14ac:dyDescent="0.2">
      <c r="C44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3:46" x14ac:dyDescent="0.2">
      <c r="C44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3:46" x14ac:dyDescent="0.2">
      <c r="C44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3:46" x14ac:dyDescent="0.2">
      <c r="C44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3:46" x14ac:dyDescent="0.2">
      <c r="C44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3:46" x14ac:dyDescent="0.2">
      <c r="C44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3:46" x14ac:dyDescent="0.2">
      <c r="C4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3:46" x14ac:dyDescent="0.2">
      <c r="C44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3:46" x14ac:dyDescent="0.2">
      <c r="C44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3:46" x14ac:dyDescent="0.2">
      <c r="C45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3:46" x14ac:dyDescent="0.2">
      <c r="C45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3:46" x14ac:dyDescent="0.2">
      <c r="C45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3:46" x14ac:dyDescent="0.2">
      <c r="C45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3:46" x14ac:dyDescent="0.2">
      <c r="C45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3:46" x14ac:dyDescent="0.2">
      <c r="C45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3:46" x14ac:dyDescent="0.2">
      <c r="C45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3:46" x14ac:dyDescent="0.2">
      <c r="C45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3:46" x14ac:dyDescent="0.2">
      <c r="C45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3:46" x14ac:dyDescent="0.2">
      <c r="C45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3:46" x14ac:dyDescent="0.2">
      <c r="C46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3:46" x14ac:dyDescent="0.2">
      <c r="C46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3:46" x14ac:dyDescent="0.2">
      <c r="C46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3:46" x14ac:dyDescent="0.2">
      <c r="C46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3:46" x14ac:dyDescent="0.2">
      <c r="C46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3:46" x14ac:dyDescent="0.2">
      <c r="C46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3:46" x14ac:dyDescent="0.2">
      <c r="C46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3:46" x14ac:dyDescent="0.2">
      <c r="C46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3:46" x14ac:dyDescent="0.2">
      <c r="C46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3:46" x14ac:dyDescent="0.2">
      <c r="C46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3:46" x14ac:dyDescent="0.2">
      <c r="C47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3:46" x14ac:dyDescent="0.2">
      <c r="C4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3:46" x14ac:dyDescent="0.2">
      <c r="C47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3:46" x14ac:dyDescent="0.2">
      <c r="C47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3:46" x14ac:dyDescent="0.2">
      <c r="C47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3:46" x14ac:dyDescent="0.2">
      <c r="C47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3:46" x14ac:dyDescent="0.2">
      <c r="C47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3:46" x14ac:dyDescent="0.2">
      <c r="C47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3:46" x14ac:dyDescent="0.2">
      <c r="C47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3:46" x14ac:dyDescent="0.2">
      <c r="C47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3:46" x14ac:dyDescent="0.2">
      <c r="C48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3:46" x14ac:dyDescent="0.2">
      <c r="C48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3:46" x14ac:dyDescent="0.2">
      <c r="C48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3:46" x14ac:dyDescent="0.2">
      <c r="C48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3:46" x14ac:dyDescent="0.2">
      <c r="C48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3:46" x14ac:dyDescent="0.2">
      <c r="C48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3:46" x14ac:dyDescent="0.2">
      <c r="C48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3:46" x14ac:dyDescent="0.2">
      <c r="C48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3:46" x14ac:dyDescent="0.2">
      <c r="C48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3:46" x14ac:dyDescent="0.2">
      <c r="C48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3:46" x14ac:dyDescent="0.2">
      <c r="C49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3:46" x14ac:dyDescent="0.2">
      <c r="C49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3:46" x14ac:dyDescent="0.2">
      <c r="C49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3:46" x14ac:dyDescent="0.2">
      <c r="C49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3:46" x14ac:dyDescent="0.2">
      <c r="C49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3:46" x14ac:dyDescent="0.2">
      <c r="C49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3:46" x14ac:dyDescent="0.2">
      <c r="C49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3:46" x14ac:dyDescent="0.2">
      <c r="C49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3:46" x14ac:dyDescent="0.2">
      <c r="C49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3:46" x14ac:dyDescent="0.2">
      <c r="C49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3:46" x14ac:dyDescent="0.2">
      <c r="C50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3:46" x14ac:dyDescent="0.2">
      <c r="C50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3:46" x14ac:dyDescent="0.2">
      <c r="C50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3:46" x14ac:dyDescent="0.2">
      <c r="C50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3:46" x14ac:dyDescent="0.2">
      <c r="C50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3:46" x14ac:dyDescent="0.2">
      <c r="C50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3:46" x14ac:dyDescent="0.2">
      <c r="C50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3:46" x14ac:dyDescent="0.2">
      <c r="C50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3:46" x14ac:dyDescent="0.2">
      <c r="C50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3:46" x14ac:dyDescent="0.2">
      <c r="C50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</sheetData>
  <mergeCells count="1">
    <mergeCell ref="A6:H6"/>
  </mergeCells>
  <pageMargins left="0.74803149606299213" right="0.15748031496062992" top="0.15748031496062992" bottom="0.27559055118110237" header="0.51181102362204722" footer="0.27559055118110237"/>
  <pageSetup paperSize="9" scale="6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09"/>
  <sheetViews>
    <sheetView zoomScale="70" zoomScaleNormal="70" workbookViewId="0">
      <selection activeCell="A22" sqref="A22"/>
    </sheetView>
  </sheetViews>
  <sheetFormatPr defaultRowHeight="12.75" x14ac:dyDescent="0.2"/>
  <cols>
    <col min="1" max="1" width="56.7109375" customWidth="1"/>
    <col min="2" max="2" width="7.7109375" style="22" customWidth="1"/>
    <col min="3" max="3" width="16.140625" style="1" customWidth="1"/>
    <col min="4" max="4" width="15.42578125" customWidth="1"/>
    <col min="5" max="5" width="13.85546875" customWidth="1"/>
    <col min="6" max="6" width="14.5703125" customWidth="1"/>
    <col min="7" max="7" width="13.42578125" customWidth="1"/>
    <col min="8" max="8" width="14.28515625" customWidth="1"/>
    <col min="9" max="9" width="10.7109375" customWidth="1"/>
    <col min="10" max="10" width="21.28515625" customWidth="1"/>
    <col min="11" max="51" width="10.7109375" customWidth="1"/>
  </cols>
  <sheetData>
    <row r="1" spans="1:8" ht="15" x14ac:dyDescent="0.2">
      <c r="E1" s="2" t="s">
        <v>14</v>
      </c>
    </row>
    <row r="2" spans="1:8" ht="15" x14ac:dyDescent="0.2">
      <c r="E2" s="2" t="s">
        <v>15</v>
      </c>
    </row>
    <row r="3" spans="1:8" ht="15" x14ac:dyDescent="0.2">
      <c r="D3" s="2"/>
    </row>
    <row r="4" spans="1:8" ht="15" x14ac:dyDescent="0.2">
      <c r="E4" s="2" t="s">
        <v>13</v>
      </c>
      <c r="G4" s="2"/>
    </row>
    <row r="5" spans="1:8" ht="23.25" customHeight="1" x14ac:dyDescent="0.2">
      <c r="E5" s="2" t="s">
        <v>30</v>
      </c>
    </row>
    <row r="6" spans="1:8" ht="43.5" customHeight="1" x14ac:dyDescent="0.25">
      <c r="A6" s="115" t="s">
        <v>17</v>
      </c>
      <c r="B6" s="115"/>
      <c r="C6" s="115"/>
      <c r="D6" s="115"/>
      <c r="E6" s="115"/>
      <c r="F6" s="115"/>
      <c r="G6" s="115"/>
      <c r="H6" s="115"/>
    </row>
    <row r="7" spans="1:8" ht="12" customHeight="1" x14ac:dyDescent="0.25">
      <c r="A7" s="83"/>
      <c r="B7" s="23"/>
      <c r="C7" s="83"/>
      <c r="D7" s="83"/>
      <c r="E7" s="83"/>
      <c r="F7" s="83"/>
      <c r="G7" s="83"/>
      <c r="H7" s="83"/>
    </row>
    <row r="8" spans="1:8" ht="27.75" customHeight="1" x14ac:dyDescent="0.25">
      <c r="A8" s="20"/>
      <c r="B8" s="23"/>
      <c r="C8" s="83"/>
      <c r="D8" s="83"/>
      <c r="E8" s="83"/>
      <c r="F8" s="83"/>
      <c r="G8" s="83"/>
      <c r="H8" s="83"/>
    </row>
    <row r="9" spans="1:8" ht="24" customHeight="1" x14ac:dyDescent="0.25">
      <c r="A9" s="58" t="s">
        <v>57</v>
      </c>
      <c r="D9" s="19"/>
    </row>
    <row r="10" spans="1:8" ht="24" customHeight="1" thickBot="1" x14ac:dyDescent="0.3">
      <c r="A10" s="58"/>
      <c r="D10" s="19"/>
    </row>
    <row r="11" spans="1:8" ht="124.5" customHeight="1" x14ac:dyDescent="0.2">
      <c r="A11" s="18" t="s">
        <v>12</v>
      </c>
      <c r="B11" s="24" t="s">
        <v>16</v>
      </c>
      <c r="C11" s="17" t="s">
        <v>11</v>
      </c>
      <c r="D11" s="21" t="s">
        <v>59</v>
      </c>
      <c r="E11" s="16" t="s">
        <v>10</v>
      </c>
      <c r="F11" s="15" t="s">
        <v>9</v>
      </c>
      <c r="G11" s="15" t="s">
        <v>8</v>
      </c>
      <c r="H11" s="14" t="s">
        <v>7</v>
      </c>
    </row>
    <row r="12" spans="1:8" ht="37.5" customHeight="1" x14ac:dyDescent="0.25">
      <c r="A12" s="13" t="s">
        <v>60</v>
      </c>
      <c r="B12" s="25"/>
      <c r="C12" s="12"/>
      <c r="D12" s="60">
        <f>E12+F12+G12+H12</f>
        <v>0</v>
      </c>
      <c r="E12" s="61">
        <f>E14+E19</f>
        <v>0</v>
      </c>
      <c r="F12" s="61">
        <f t="shared" ref="F12:H12" si="0">F14+F19</f>
        <v>0</v>
      </c>
      <c r="G12" s="61">
        <f t="shared" si="0"/>
        <v>0</v>
      </c>
      <c r="H12" s="62">
        <f t="shared" si="0"/>
        <v>0</v>
      </c>
    </row>
    <row r="13" spans="1:8" ht="16.5" thickBot="1" x14ac:dyDescent="0.3">
      <c r="A13" s="9" t="s">
        <v>4</v>
      </c>
      <c r="B13" s="27"/>
      <c r="C13" s="7"/>
      <c r="D13" s="63"/>
      <c r="E13" s="64"/>
      <c r="F13" s="65"/>
      <c r="G13" s="65"/>
      <c r="H13" s="66"/>
    </row>
    <row r="14" spans="1:8" ht="15.75" customHeight="1" thickBot="1" x14ac:dyDescent="0.3">
      <c r="A14" s="84" t="s">
        <v>6</v>
      </c>
      <c r="B14" s="85"/>
      <c r="C14" s="86"/>
      <c r="D14" s="90">
        <f t="shared" ref="D14:D56" si="1">E14+F14+G14+H14</f>
        <v>0</v>
      </c>
      <c r="E14" s="87">
        <f>E15+E16+E17+E18</f>
        <v>0</v>
      </c>
      <c r="F14" s="88">
        <f>F15+F16+F17+F18</f>
        <v>0</v>
      </c>
      <c r="G14" s="88">
        <f>G15+G16+G17+G18</f>
        <v>0</v>
      </c>
      <c r="H14" s="89">
        <f>H15+H16+H17+H18</f>
        <v>0</v>
      </c>
    </row>
    <row r="15" spans="1:8" ht="15.75" x14ac:dyDescent="0.25">
      <c r="A15" s="11" t="s">
        <v>18</v>
      </c>
      <c r="B15" s="28"/>
      <c r="C15" s="10"/>
      <c r="D15" s="67">
        <f t="shared" si="1"/>
        <v>0</v>
      </c>
      <c r="E15" s="68"/>
      <c r="F15" s="69"/>
      <c r="G15" s="69"/>
      <c r="H15" s="70"/>
    </row>
    <row r="16" spans="1:8" ht="15.75" x14ac:dyDescent="0.25">
      <c r="A16" s="8" t="s">
        <v>19</v>
      </c>
      <c r="B16" s="26"/>
      <c r="C16" s="4"/>
      <c r="D16" s="60">
        <f t="shared" si="1"/>
        <v>0</v>
      </c>
      <c r="E16" s="61"/>
      <c r="F16" s="71"/>
      <c r="G16" s="71"/>
      <c r="H16" s="72"/>
    </row>
    <row r="17" spans="1:46" ht="15.75" x14ac:dyDescent="0.25">
      <c r="A17" s="9" t="s">
        <v>20</v>
      </c>
      <c r="B17" s="27"/>
      <c r="C17" s="7"/>
      <c r="D17" s="60">
        <f t="shared" si="1"/>
        <v>0</v>
      </c>
      <c r="E17" s="61"/>
      <c r="F17" s="71"/>
      <c r="G17" s="71"/>
      <c r="H17" s="72"/>
    </row>
    <row r="18" spans="1:46" ht="31.5" thickBot="1" x14ac:dyDescent="0.3">
      <c r="A18" s="9" t="s">
        <v>27</v>
      </c>
      <c r="B18" s="27"/>
      <c r="C18" s="7"/>
      <c r="D18" s="63">
        <f t="shared" si="1"/>
        <v>0</v>
      </c>
      <c r="E18" s="64"/>
      <c r="F18" s="65"/>
      <c r="G18" s="65"/>
      <c r="H18" s="66"/>
    </row>
    <row r="19" spans="1:46" ht="15.75" customHeight="1" thickBot="1" x14ac:dyDescent="0.3">
      <c r="A19" s="84" t="s">
        <v>5</v>
      </c>
      <c r="B19" s="85"/>
      <c r="C19" s="86"/>
      <c r="D19" s="90">
        <f t="shared" si="1"/>
        <v>0</v>
      </c>
      <c r="E19" s="87"/>
      <c r="F19" s="88"/>
      <c r="G19" s="88"/>
      <c r="H19" s="89"/>
    </row>
    <row r="20" spans="1:46" ht="36.75" customHeight="1" x14ac:dyDescent="0.3">
      <c r="A20" s="91" t="s">
        <v>62</v>
      </c>
      <c r="B20" s="92"/>
      <c r="C20" s="93"/>
      <c r="D20" s="101">
        <f t="shared" si="1"/>
        <v>0</v>
      </c>
      <c r="E20" s="102">
        <f>SUM(E22:E26)</f>
        <v>0</v>
      </c>
      <c r="F20" s="102">
        <f t="shared" ref="F20:H20" si="2">SUM(F22:F26)</f>
        <v>0</v>
      </c>
      <c r="G20" s="102">
        <f t="shared" si="2"/>
        <v>0</v>
      </c>
      <c r="H20" s="102">
        <f t="shared" si="2"/>
        <v>0</v>
      </c>
    </row>
    <row r="21" spans="1:46" ht="15.75" x14ac:dyDescent="0.25">
      <c r="A21" s="8" t="s">
        <v>4</v>
      </c>
      <c r="B21" s="26"/>
      <c r="C21" s="31"/>
      <c r="D21" s="60"/>
      <c r="E21" s="73"/>
      <c r="F21" s="71"/>
      <c r="G21" s="71"/>
      <c r="H21" s="62"/>
    </row>
    <row r="22" spans="1:46" ht="15.75" x14ac:dyDescent="0.25">
      <c r="A22" s="8" t="s">
        <v>21</v>
      </c>
      <c r="B22" s="26">
        <v>0.8</v>
      </c>
      <c r="C22" s="32"/>
      <c r="D22" s="60">
        <f t="shared" si="1"/>
        <v>0</v>
      </c>
      <c r="E22" s="73">
        <f>E15*$B$22</f>
        <v>0</v>
      </c>
      <c r="F22" s="71">
        <f t="shared" ref="F22:H22" si="3">F15*$B$22</f>
        <v>0</v>
      </c>
      <c r="G22" s="71">
        <f t="shared" si="3"/>
        <v>0</v>
      </c>
      <c r="H22" s="62">
        <f t="shared" si="3"/>
        <v>0</v>
      </c>
      <c r="J22" s="59"/>
    </row>
    <row r="23" spans="1:46" ht="15.75" x14ac:dyDescent="0.25">
      <c r="A23" s="8" t="s">
        <v>22</v>
      </c>
      <c r="B23" s="26">
        <v>0.85</v>
      </c>
      <c r="C23" s="32"/>
      <c r="D23" s="60">
        <f t="shared" si="1"/>
        <v>0</v>
      </c>
      <c r="E23" s="73">
        <f>E16*$B$23</f>
        <v>0</v>
      </c>
      <c r="F23" s="71">
        <f t="shared" ref="F23:H23" si="4">F16*$B$23</f>
        <v>0</v>
      </c>
      <c r="G23" s="71">
        <f t="shared" si="4"/>
        <v>0</v>
      </c>
      <c r="H23" s="62">
        <f t="shared" si="4"/>
        <v>0</v>
      </c>
    </row>
    <row r="24" spans="1:46" ht="15.75" x14ac:dyDescent="0.25">
      <c r="A24" s="8" t="s">
        <v>23</v>
      </c>
      <c r="B24" s="26">
        <v>0.9</v>
      </c>
      <c r="C24" s="32"/>
      <c r="D24" s="60">
        <f t="shared" si="1"/>
        <v>0</v>
      </c>
      <c r="E24" s="73">
        <f>E17*$B$24</f>
        <v>0</v>
      </c>
      <c r="F24" s="71">
        <f t="shared" ref="F24:H24" si="5">F17*$B$24</f>
        <v>0</v>
      </c>
      <c r="G24" s="71">
        <f t="shared" si="5"/>
        <v>0</v>
      </c>
      <c r="H24" s="62">
        <f t="shared" si="5"/>
        <v>0</v>
      </c>
    </row>
    <row r="25" spans="1:46" ht="30.75" x14ac:dyDescent="0.25">
      <c r="A25" s="8" t="s">
        <v>28</v>
      </c>
      <c r="B25" s="27">
        <v>0.7</v>
      </c>
      <c r="C25" s="33"/>
      <c r="D25" s="60">
        <f t="shared" si="1"/>
        <v>0</v>
      </c>
      <c r="E25" s="73">
        <f>E18*$B$25</f>
        <v>0</v>
      </c>
      <c r="F25" s="71">
        <f t="shared" ref="F25:H25" si="6">F18*$B$25</f>
        <v>0</v>
      </c>
      <c r="G25" s="71">
        <f t="shared" si="6"/>
        <v>0</v>
      </c>
      <c r="H25" s="62">
        <f t="shared" si="6"/>
        <v>0</v>
      </c>
    </row>
    <row r="26" spans="1:46" ht="16.5" thickBot="1" x14ac:dyDescent="0.3">
      <c r="A26" s="9" t="s">
        <v>24</v>
      </c>
      <c r="B26" s="27">
        <v>0.3</v>
      </c>
      <c r="C26" s="33"/>
      <c r="D26" s="63">
        <f t="shared" si="1"/>
        <v>0</v>
      </c>
      <c r="E26" s="103">
        <f>E19*$B$26</f>
        <v>0</v>
      </c>
      <c r="F26" s="65">
        <f t="shared" ref="F26:H26" si="7">F19*$B$26</f>
        <v>0</v>
      </c>
      <c r="G26" s="65">
        <f t="shared" si="7"/>
        <v>0</v>
      </c>
      <c r="H26" s="104">
        <f t="shared" si="7"/>
        <v>0</v>
      </c>
    </row>
    <row r="27" spans="1:46" ht="20.100000000000001" customHeight="1" thickBot="1" x14ac:dyDescent="0.3">
      <c r="A27" s="94" t="s">
        <v>25</v>
      </c>
      <c r="B27" s="95"/>
      <c r="C27" s="96"/>
      <c r="D27" s="108">
        <f t="shared" si="1"/>
        <v>0</v>
      </c>
      <c r="E27" s="97">
        <f>E12-E20</f>
        <v>0</v>
      </c>
      <c r="F27" s="98">
        <f t="shared" ref="F27:H27" si="8">F12-F20</f>
        <v>0</v>
      </c>
      <c r="G27" s="98">
        <f t="shared" si="8"/>
        <v>0</v>
      </c>
      <c r="H27" s="99">
        <f t="shared" si="8"/>
        <v>0</v>
      </c>
    </row>
    <row r="28" spans="1:46" ht="20.100000000000001" customHeight="1" x14ac:dyDescent="0.25">
      <c r="A28" s="39" t="s">
        <v>61</v>
      </c>
      <c r="B28" s="40"/>
      <c r="C28" s="105">
        <v>900</v>
      </c>
      <c r="D28" s="67">
        <f t="shared" si="1"/>
        <v>0</v>
      </c>
      <c r="E28" s="106">
        <f>E29+E37+E49+E50</f>
        <v>0</v>
      </c>
      <c r="F28" s="106">
        <f>F29+F37+F49+F50</f>
        <v>0</v>
      </c>
      <c r="G28" s="106">
        <f>G29+G37+G49+G50</f>
        <v>0</v>
      </c>
      <c r="H28" s="107">
        <f>H29+H37+H49+H50</f>
        <v>0</v>
      </c>
    </row>
    <row r="29" spans="1:46" s="5" customFormat="1" ht="31.5" x14ac:dyDescent="0.25">
      <c r="A29" s="41" t="s">
        <v>31</v>
      </c>
      <c r="B29" s="42"/>
      <c r="C29" s="43" t="s">
        <v>3</v>
      </c>
      <c r="D29" s="60">
        <f t="shared" si="1"/>
        <v>0</v>
      </c>
      <c r="E29" s="79">
        <f>E30+E35+E36</f>
        <v>0</v>
      </c>
      <c r="F29" s="79">
        <f t="shared" ref="F29:H29" si="9">F30+F35+F36</f>
        <v>0</v>
      </c>
      <c r="G29" s="79">
        <f t="shared" si="9"/>
        <v>0</v>
      </c>
      <c r="H29" s="80">
        <f t="shared" si="9"/>
        <v>0</v>
      </c>
      <c r="J29" s="35"/>
      <c r="K29" s="35"/>
      <c r="L29" s="35"/>
      <c r="M29" s="35"/>
      <c r="N29" s="35"/>
      <c r="O29" s="35"/>
    </row>
    <row r="30" spans="1:46" s="5" customFormat="1" ht="15.75" x14ac:dyDescent="0.25">
      <c r="A30" s="44" t="s">
        <v>32</v>
      </c>
      <c r="B30" s="45"/>
      <c r="C30" s="46">
        <v>211</v>
      </c>
      <c r="D30" s="60">
        <f t="shared" si="1"/>
        <v>0</v>
      </c>
      <c r="E30" s="79">
        <f>SUM(E31:E34)</f>
        <v>0</v>
      </c>
      <c r="F30" s="79">
        <f t="shared" ref="F30:H30" si="10">SUM(F31:F34)</f>
        <v>0</v>
      </c>
      <c r="G30" s="79">
        <f t="shared" si="10"/>
        <v>0</v>
      </c>
      <c r="H30" s="79">
        <f t="shared" si="10"/>
        <v>0</v>
      </c>
      <c r="K30"/>
      <c r="L30"/>
      <c r="M30"/>
      <c r="N30"/>
    </row>
    <row r="31" spans="1:46" ht="15" customHeight="1" x14ac:dyDescent="0.25">
      <c r="A31" s="47" t="s">
        <v>33</v>
      </c>
      <c r="B31" s="45"/>
      <c r="C31" s="46"/>
      <c r="D31" s="60">
        <f t="shared" si="1"/>
        <v>0</v>
      </c>
      <c r="E31" s="79"/>
      <c r="F31" s="79"/>
      <c r="G31" s="79"/>
      <c r="H31" s="80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</row>
    <row r="32" spans="1:46" ht="15" customHeight="1" x14ac:dyDescent="0.25">
      <c r="A32" s="47" t="s">
        <v>34</v>
      </c>
      <c r="B32" s="45"/>
      <c r="C32" s="46"/>
      <c r="D32" s="60">
        <f t="shared" si="1"/>
        <v>0</v>
      </c>
      <c r="E32" s="79"/>
      <c r="F32" s="79"/>
      <c r="G32" s="79"/>
      <c r="H32" s="80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1:46" ht="15" customHeight="1" x14ac:dyDescent="0.25">
      <c r="A33" s="47" t="s">
        <v>35</v>
      </c>
      <c r="B33" s="45"/>
      <c r="C33" s="46"/>
      <c r="D33" s="60">
        <f t="shared" si="1"/>
        <v>0</v>
      </c>
      <c r="E33" s="79"/>
      <c r="F33" s="79"/>
      <c r="G33" s="79"/>
      <c r="H33" s="80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1:46" ht="15" customHeight="1" x14ac:dyDescent="0.25">
      <c r="A34" s="47" t="s">
        <v>36</v>
      </c>
      <c r="B34" s="45"/>
      <c r="C34" s="46"/>
      <c r="D34" s="60">
        <f t="shared" si="1"/>
        <v>0</v>
      </c>
      <c r="E34" s="79"/>
      <c r="F34" s="79"/>
      <c r="G34" s="79"/>
      <c r="H34" s="80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</row>
    <row r="35" spans="1:46" ht="15" customHeight="1" x14ac:dyDescent="0.25">
      <c r="A35" s="47" t="s">
        <v>37</v>
      </c>
      <c r="B35" s="45"/>
      <c r="C35" s="46">
        <v>212</v>
      </c>
      <c r="D35" s="60">
        <f t="shared" si="1"/>
        <v>0</v>
      </c>
      <c r="E35" s="79"/>
      <c r="F35" s="79"/>
      <c r="G35" s="79"/>
      <c r="H35" s="8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</row>
    <row r="36" spans="1:46" ht="15" customHeight="1" x14ac:dyDescent="0.25">
      <c r="A36" s="47" t="s">
        <v>38</v>
      </c>
      <c r="B36" s="48">
        <v>0.30199999999999999</v>
      </c>
      <c r="C36" s="46">
        <v>213</v>
      </c>
      <c r="D36" s="60">
        <f t="shared" si="1"/>
        <v>0</v>
      </c>
      <c r="E36" s="79">
        <f>E30*$B$36</f>
        <v>0</v>
      </c>
      <c r="F36" s="79">
        <f t="shared" ref="F36:H36" si="11">F30*$B$36</f>
        <v>0</v>
      </c>
      <c r="G36" s="79">
        <f t="shared" si="11"/>
        <v>0</v>
      </c>
      <c r="H36" s="80">
        <f t="shared" si="11"/>
        <v>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</row>
    <row r="37" spans="1:46" ht="15" customHeight="1" x14ac:dyDescent="0.25">
      <c r="A37" s="44" t="s">
        <v>39</v>
      </c>
      <c r="B37" s="49"/>
      <c r="C37" s="50">
        <v>220</v>
      </c>
      <c r="D37" s="60">
        <f t="shared" si="1"/>
        <v>0</v>
      </c>
      <c r="E37" s="79">
        <f>SUM(E38:E43)</f>
        <v>0</v>
      </c>
      <c r="F37" s="79">
        <f t="shared" ref="F37:H37" si="12">SUM(F38:F43)</f>
        <v>0</v>
      </c>
      <c r="G37" s="79">
        <f t="shared" si="12"/>
        <v>0</v>
      </c>
      <c r="H37" s="80">
        <f t="shared" si="12"/>
        <v>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</row>
    <row r="38" spans="1:46" ht="15" customHeight="1" x14ac:dyDescent="0.25">
      <c r="A38" s="47" t="s">
        <v>40</v>
      </c>
      <c r="B38" s="45"/>
      <c r="C38" s="46">
        <v>221</v>
      </c>
      <c r="D38" s="60">
        <f t="shared" si="1"/>
        <v>0</v>
      </c>
      <c r="E38" s="79"/>
      <c r="F38" s="79"/>
      <c r="G38" s="79"/>
      <c r="H38" s="80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</row>
    <row r="39" spans="1:46" ht="15" customHeight="1" x14ac:dyDescent="0.25">
      <c r="A39" s="47" t="s">
        <v>41</v>
      </c>
      <c r="B39" s="45"/>
      <c r="C39" s="46">
        <v>222</v>
      </c>
      <c r="D39" s="60">
        <f t="shared" si="1"/>
        <v>0</v>
      </c>
      <c r="E39" s="79"/>
      <c r="F39" s="79"/>
      <c r="G39" s="79"/>
      <c r="H39" s="80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</row>
    <row r="40" spans="1:46" ht="15" customHeight="1" x14ac:dyDescent="0.25">
      <c r="A40" s="47" t="s">
        <v>2</v>
      </c>
      <c r="B40" s="45"/>
      <c r="C40" s="46">
        <v>223</v>
      </c>
      <c r="D40" s="60">
        <f t="shared" si="1"/>
        <v>0</v>
      </c>
      <c r="E40" s="79"/>
      <c r="F40" s="79"/>
      <c r="G40" s="79"/>
      <c r="H40" s="80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</row>
    <row r="41" spans="1:46" ht="15" customHeight="1" x14ac:dyDescent="0.25">
      <c r="A41" s="47" t="s">
        <v>1</v>
      </c>
      <c r="B41" s="45"/>
      <c r="C41" s="46">
        <v>224</v>
      </c>
      <c r="D41" s="60">
        <f t="shared" si="1"/>
        <v>0</v>
      </c>
      <c r="E41" s="79"/>
      <c r="F41" s="79"/>
      <c r="G41" s="79"/>
      <c r="H41" s="80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</row>
    <row r="42" spans="1:46" ht="15" customHeight="1" x14ac:dyDescent="0.25">
      <c r="A42" s="51" t="s">
        <v>42</v>
      </c>
      <c r="B42" s="45"/>
      <c r="C42" s="46">
        <v>225</v>
      </c>
      <c r="D42" s="60">
        <f t="shared" si="1"/>
        <v>0</v>
      </c>
      <c r="E42" s="79"/>
      <c r="F42" s="79"/>
      <c r="G42" s="79"/>
      <c r="H42" s="80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</row>
    <row r="43" spans="1:46" ht="15" customHeight="1" x14ac:dyDescent="0.25">
      <c r="A43" s="44" t="s">
        <v>43</v>
      </c>
      <c r="B43" s="45"/>
      <c r="C43" s="46">
        <v>226</v>
      </c>
      <c r="D43" s="60">
        <f t="shared" si="1"/>
        <v>0</v>
      </c>
      <c r="E43" s="79">
        <f t="shared" ref="E43:H43" si="13">SUM(E44:E48)</f>
        <v>0</v>
      </c>
      <c r="F43" s="79">
        <f t="shared" si="13"/>
        <v>0</v>
      </c>
      <c r="G43" s="79">
        <f t="shared" si="13"/>
        <v>0</v>
      </c>
      <c r="H43" s="80">
        <f t="shared" si="13"/>
        <v>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</row>
    <row r="44" spans="1:46" ht="15" customHeight="1" x14ac:dyDescent="0.25">
      <c r="A44" s="47" t="s">
        <v>44</v>
      </c>
      <c r="B44" s="45"/>
      <c r="C44" s="46"/>
      <c r="D44" s="60">
        <f t="shared" si="1"/>
        <v>0</v>
      </c>
      <c r="E44" s="79"/>
      <c r="F44" s="79"/>
      <c r="G44" s="79"/>
      <c r="H44" s="80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</row>
    <row r="45" spans="1:46" ht="15" customHeight="1" x14ac:dyDescent="0.25">
      <c r="A45" s="47" t="s">
        <v>45</v>
      </c>
      <c r="B45" s="45"/>
      <c r="C45" s="46"/>
      <c r="D45" s="60">
        <f t="shared" si="1"/>
        <v>0</v>
      </c>
      <c r="E45" s="79"/>
      <c r="F45" s="79"/>
      <c r="G45" s="79"/>
      <c r="H45" s="80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</row>
    <row r="46" spans="1:46" ht="15" customHeight="1" x14ac:dyDescent="0.25">
      <c r="A46" s="47" t="s">
        <v>46</v>
      </c>
      <c r="B46" s="45"/>
      <c r="C46" s="46"/>
      <c r="D46" s="60">
        <f t="shared" si="1"/>
        <v>0</v>
      </c>
      <c r="E46" s="79"/>
      <c r="F46" s="79"/>
      <c r="G46" s="79"/>
      <c r="H46" s="80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</row>
    <row r="47" spans="1:46" ht="15" customHeight="1" x14ac:dyDescent="0.25">
      <c r="A47" s="47" t="s">
        <v>47</v>
      </c>
      <c r="B47" s="45"/>
      <c r="C47" s="46"/>
      <c r="D47" s="60">
        <f t="shared" si="1"/>
        <v>0</v>
      </c>
      <c r="E47" s="79"/>
      <c r="F47" s="79"/>
      <c r="G47" s="79"/>
      <c r="H47" s="80"/>
      <c r="I47" s="1"/>
      <c r="J47" s="79">
        <f t="shared" ref="J47" si="14">SUM(J48:J51)</f>
        <v>0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</row>
    <row r="48" spans="1:46" ht="15.75" x14ac:dyDescent="0.25">
      <c r="A48" s="47" t="s">
        <v>48</v>
      </c>
      <c r="B48" s="45"/>
      <c r="C48" s="46"/>
      <c r="D48" s="60">
        <f t="shared" si="1"/>
        <v>0</v>
      </c>
      <c r="E48" s="79"/>
      <c r="F48" s="79"/>
      <c r="G48" s="79"/>
      <c r="H48" s="80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</row>
    <row r="49" spans="1:46" s="2" customFormat="1" ht="31.5" x14ac:dyDescent="0.25">
      <c r="A49" s="52" t="s">
        <v>49</v>
      </c>
      <c r="B49" s="49"/>
      <c r="C49" s="50">
        <v>290</v>
      </c>
      <c r="D49" s="60">
        <f t="shared" si="1"/>
        <v>0</v>
      </c>
      <c r="E49" s="79"/>
      <c r="F49" s="79"/>
      <c r="G49" s="79"/>
      <c r="H49" s="80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s="2" customFormat="1" ht="15.75" x14ac:dyDescent="0.25">
      <c r="A50" s="44" t="s">
        <v>0</v>
      </c>
      <c r="B50" s="49"/>
      <c r="C50" s="50">
        <v>300</v>
      </c>
      <c r="D50" s="60">
        <f t="shared" si="1"/>
        <v>0</v>
      </c>
      <c r="E50" s="79">
        <f>E51+E52</f>
        <v>0</v>
      </c>
      <c r="F50" s="79">
        <f t="shared" ref="F50:H50" si="15">F51+F52</f>
        <v>0</v>
      </c>
      <c r="G50" s="79">
        <f t="shared" si="15"/>
        <v>0</v>
      </c>
      <c r="H50" s="80">
        <f t="shared" si="15"/>
        <v>0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s="2" customFormat="1" ht="30.75" x14ac:dyDescent="0.25">
      <c r="A51" s="51" t="s">
        <v>50</v>
      </c>
      <c r="B51" s="53"/>
      <c r="C51" s="46">
        <v>310</v>
      </c>
      <c r="D51" s="60">
        <f t="shared" si="1"/>
        <v>0</v>
      </c>
      <c r="E51" s="79"/>
      <c r="F51" s="79"/>
      <c r="G51" s="79"/>
      <c r="H51" s="80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ht="30.75" x14ac:dyDescent="0.25">
      <c r="A52" s="51" t="s">
        <v>51</v>
      </c>
      <c r="B52" s="53"/>
      <c r="C52" s="46">
        <v>340</v>
      </c>
      <c r="D52" s="60">
        <f t="shared" si="1"/>
        <v>0</v>
      </c>
      <c r="E52" s="79">
        <f t="shared" ref="E52:H52" si="16">SUM(E53:E56)</f>
        <v>0</v>
      </c>
      <c r="F52" s="79">
        <f t="shared" si="16"/>
        <v>0</v>
      </c>
      <c r="G52" s="79">
        <f t="shared" si="16"/>
        <v>0</v>
      </c>
      <c r="H52" s="80">
        <f t="shared" si="16"/>
        <v>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</row>
    <row r="53" spans="1:46" ht="15.75" x14ac:dyDescent="0.25">
      <c r="A53" s="51" t="s">
        <v>52</v>
      </c>
      <c r="B53" s="53"/>
      <c r="C53" s="46"/>
      <c r="D53" s="60">
        <f t="shared" si="1"/>
        <v>0</v>
      </c>
      <c r="E53" s="79"/>
      <c r="F53" s="79"/>
      <c r="G53" s="79"/>
      <c r="H53" s="80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</row>
    <row r="54" spans="1:46" ht="15.75" x14ac:dyDescent="0.25">
      <c r="A54" s="51" t="s">
        <v>53</v>
      </c>
      <c r="B54" s="53"/>
      <c r="C54" s="46"/>
      <c r="D54" s="60">
        <f t="shared" si="1"/>
        <v>0</v>
      </c>
      <c r="E54" s="79"/>
      <c r="F54" s="79"/>
      <c r="G54" s="79"/>
      <c r="H54" s="80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</row>
    <row r="55" spans="1:46" ht="20.25" customHeight="1" x14ac:dyDescent="0.25">
      <c r="A55" s="51" t="s">
        <v>54</v>
      </c>
      <c r="B55" s="53"/>
      <c r="C55" s="46"/>
      <c r="D55" s="60">
        <f t="shared" si="1"/>
        <v>0</v>
      </c>
      <c r="E55" s="79"/>
      <c r="F55" s="79"/>
      <c r="G55" s="79"/>
      <c r="H55" s="80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1:46" ht="16.5" thickBot="1" x14ac:dyDescent="0.3">
      <c r="A56" s="54" t="s">
        <v>48</v>
      </c>
      <c r="B56" s="55"/>
      <c r="C56" s="56"/>
      <c r="D56" s="60">
        <f t="shared" si="1"/>
        <v>0</v>
      </c>
      <c r="E56" s="81"/>
      <c r="F56" s="81"/>
      <c r="G56" s="81"/>
      <c r="H56" s="8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1:46" x14ac:dyDescent="0.2">
      <c r="C5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</row>
    <row r="58" spans="1:46" x14ac:dyDescent="0.2">
      <c r="C58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1:46" ht="15" x14ac:dyDescent="0.2">
      <c r="A59" s="57" t="s">
        <v>58</v>
      </c>
      <c r="C59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1:46" x14ac:dyDescent="0.2">
      <c r="C60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1:46" x14ac:dyDescent="0.2">
      <c r="C6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1:46" x14ac:dyDescent="0.2">
      <c r="A62" t="s">
        <v>55</v>
      </c>
      <c r="C62" t="s">
        <v>56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1:46" x14ac:dyDescent="0.2">
      <c r="C63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1:46" x14ac:dyDescent="0.2">
      <c r="C6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x14ac:dyDescent="0.2">
      <c r="C65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x14ac:dyDescent="0.2">
      <c r="C66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x14ac:dyDescent="0.2">
      <c r="C6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x14ac:dyDescent="0.2">
      <c r="C68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x14ac:dyDescent="0.2">
      <c r="C69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x14ac:dyDescent="0.2">
      <c r="C70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x14ac:dyDescent="0.2">
      <c r="C7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x14ac:dyDescent="0.2">
      <c r="C7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x14ac:dyDescent="0.2">
      <c r="C73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x14ac:dyDescent="0.2">
      <c r="C7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x14ac:dyDescent="0.2">
      <c r="C75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</row>
    <row r="76" spans="3:46" x14ac:dyDescent="0.2">
      <c r="C76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</row>
    <row r="77" spans="3:46" x14ac:dyDescent="0.2">
      <c r="C7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</row>
    <row r="78" spans="3:46" x14ac:dyDescent="0.2">
      <c r="C78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</row>
    <row r="79" spans="3:46" x14ac:dyDescent="0.2">
      <c r="C79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</row>
    <row r="80" spans="3:46" x14ac:dyDescent="0.2">
      <c r="C80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</row>
    <row r="81" spans="3:46" x14ac:dyDescent="0.2">
      <c r="C8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</row>
    <row r="82" spans="3:46" x14ac:dyDescent="0.2">
      <c r="C8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</row>
    <row r="83" spans="3:46" x14ac:dyDescent="0.2">
      <c r="C83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</row>
    <row r="84" spans="3:46" x14ac:dyDescent="0.2">
      <c r="C8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</row>
    <row r="85" spans="3:46" x14ac:dyDescent="0.2">
      <c r="C85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</row>
    <row r="86" spans="3:46" x14ac:dyDescent="0.2">
      <c r="C86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</row>
    <row r="87" spans="3:46" x14ac:dyDescent="0.2">
      <c r="C8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</row>
    <row r="88" spans="3:46" x14ac:dyDescent="0.2">
      <c r="C88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</row>
    <row r="89" spans="3:46" x14ac:dyDescent="0.2">
      <c r="C89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</row>
    <row r="90" spans="3:46" x14ac:dyDescent="0.2">
      <c r="C90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</row>
    <row r="91" spans="3:46" x14ac:dyDescent="0.2">
      <c r="C9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</row>
    <row r="92" spans="3:46" x14ac:dyDescent="0.2">
      <c r="C9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</row>
    <row r="93" spans="3:46" x14ac:dyDescent="0.2">
      <c r="C93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</row>
    <row r="94" spans="3:46" x14ac:dyDescent="0.2">
      <c r="C9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</row>
    <row r="95" spans="3:46" x14ac:dyDescent="0.2">
      <c r="C95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</row>
    <row r="96" spans="3:46" x14ac:dyDescent="0.2">
      <c r="C96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</row>
    <row r="97" spans="3:46" x14ac:dyDescent="0.2">
      <c r="C9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</row>
    <row r="98" spans="3:46" x14ac:dyDescent="0.2">
      <c r="C98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</row>
    <row r="99" spans="3:46" x14ac:dyDescent="0.2">
      <c r="C99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</row>
    <row r="100" spans="3:46" x14ac:dyDescent="0.2">
      <c r="C100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</row>
    <row r="101" spans="3:46" x14ac:dyDescent="0.2">
      <c r="C10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</row>
    <row r="102" spans="3:46" x14ac:dyDescent="0.2">
      <c r="C10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3:46" x14ac:dyDescent="0.2">
      <c r="C103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3:46" x14ac:dyDescent="0.2">
      <c r="C10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3:46" x14ac:dyDescent="0.2">
      <c r="C105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3:46" x14ac:dyDescent="0.2">
      <c r="C106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  <row r="107" spans="3:46" x14ac:dyDescent="0.2">
      <c r="C10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</row>
    <row r="108" spans="3:46" x14ac:dyDescent="0.2">
      <c r="C108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</row>
    <row r="109" spans="3:46" x14ac:dyDescent="0.2">
      <c r="C109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</row>
    <row r="110" spans="3:46" x14ac:dyDescent="0.2">
      <c r="C110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</row>
    <row r="111" spans="3:46" x14ac:dyDescent="0.2">
      <c r="C11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</row>
    <row r="112" spans="3:46" x14ac:dyDescent="0.2">
      <c r="C11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</row>
    <row r="113" spans="3:46" x14ac:dyDescent="0.2">
      <c r="C113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</row>
    <row r="114" spans="3:46" x14ac:dyDescent="0.2">
      <c r="C1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</row>
    <row r="115" spans="3:46" x14ac:dyDescent="0.2">
      <c r="C115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</row>
    <row r="116" spans="3:46" x14ac:dyDescent="0.2">
      <c r="C116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</row>
    <row r="117" spans="3:46" x14ac:dyDescent="0.2">
      <c r="C11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</row>
    <row r="118" spans="3:46" x14ac:dyDescent="0.2">
      <c r="C118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</row>
    <row r="119" spans="3:46" x14ac:dyDescent="0.2">
      <c r="C119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</row>
    <row r="120" spans="3:46" x14ac:dyDescent="0.2">
      <c r="C120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</row>
    <row r="121" spans="3:46" x14ac:dyDescent="0.2">
      <c r="C12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</row>
    <row r="122" spans="3:46" x14ac:dyDescent="0.2">
      <c r="C12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</row>
    <row r="123" spans="3:46" x14ac:dyDescent="0.2">
      <c r="C123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</row>
    <row r="124" spans="3:46" x14ac:dyDescent="0.2">
      <c r="C12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</row>
    <row r="125" spans="3:46" x14ac:dyDescent="0.2">
      <c r="C125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</row>
    <row r="126" spans="3:46" x14ac:dyDescent="0.2">
      <c r="C126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</row>
    <row r="127" spans="3:46" x14ac:dyDescent="0.2">
      <c r="C12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</row>
    <row r="128" spans="3:46" x14ac:dyDescent="0.2">
      <c r="C128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</row>
    <row r="129" spans="3:46" x14ac:dyDescent="0.2">
      <c r="C129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</row>
    <row r="130" spans="3:46" x14ac:dyDescent="0.2">
      <c r="C130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</row>
    <row r="131" spans="3:46" x14ac:dyDescent="0.2">
      <c r="C13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</row>
    <row r="132" spans="3:46" x14ac:dyDescent="0.2">
      <c r="C13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</row>
    <row r="133" spans="3:46" x14ac:dyDescent="0.2">
      <c r="C13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</row>
    <row r="134" spans="3:46" x14ac:dyDescent="0.2">
      <c r="C13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</row>
    <row r="135" spans="3:46" x14ac:dyDescent="0.2">
      <c r="C135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</row>
    <row r="136" spans="3:46" x14ac:dyDescent="0.2">
      <c r="C136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</row>
    <row r="137" spans="3:46" x14ac:dyDescent="0.2">
      <c r="C13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</row>
    <row r="138" spans="3:46" x14ac:dyDescent="0.2">
      <c r="C138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</row>
    <row r="139" spans="3:46" x14ac:dyDescent="0.2">
      <c r="C139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</row>
    <row r="140" spans="3:46" x14ac:dyDescent="0.2">
      <c r="C140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</row>
    <row r="141" spans="3:46" x14ac:dyDescent="0.2">
      <c r="C14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</row>
    <row r="142" spans="3:46" x14ac:dyDescent="0.2">
      <c r="C14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</row>
    <row r="143" spans="3:46" x14ac:dyDescent="0.2">
      <c r="C143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</row>
    <row r="144" spans="3:46" x14ac:dyDescent="0.2">
      <c r="C14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</row>
    <row r="145" spans="3:46" x14ac:dyDescent="0.2">
      <c r="C145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</row>
    <row r="146" spans="3:46" x14ac:dyDescent="0.2">
      <c r="C146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</row>
    <row r="147" spans="3:46" x14ac:dyDescent="0.2">
      <c r="C14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</row>
    <row r="148" spans="3:46" x14ac:dyDescent="0.2">
      <c r="C14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</row>
    <row r="149" spans="3:46" x14ac:dyDescent="0.2">
      <c r="C149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</row>
    <row r="150" spans="3:46" x14ac:dyDescent="0.2">
      <c r="C150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</row>
    <row r="151" spans="3:46" x14ac:dyDescent="0.2">
      <c r="C15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</row>
    <row r="152" spans="3:46" x14ac:dyDescent="0.2">
      <c r="C15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</row>
    <row r="153" spans="3:46" x14ac:dyDescent="0.2">
      <c r="C153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</row>
    <row r="154" spans="3:46" x14ac:dyDescent="0.2">
      <c r="C15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</row>
    <row r="155" spans="3:46" x14ac:dyDescent="0.2">
      <c r="C155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</row>
    <row r="156" spans="3:46" x14ac:dyDescent="0.2">
      <c r="C156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</row>
    <row r="157" spans="3:46" x14ac:dyDescent="0.2">
      <c r="C15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</row>
    <row r="158" spans="3:46" x14ac:dyDescent="0.2">
      <c r="C15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</row>
    <row r="159" spans="3:46" x14ac:dyDescent="0.2">
      <c r="C159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</row>
    <row r="160" spans="3:46" x14ac:dyDescent="0.2">
      <c r="C16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</row>
    <row r="161" spans="3:46" x14ac:dyDescent="0.2">
      <c r="C16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</row>
    <row r="162" spans="3:46" x14ac:dyDescent="0.2">
      <c r="C16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</row>
    <row r="163" spans="3:46" x14ac:dyDescent="0.2">
      <c r="C163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</row>
    <row r="164" spans="3:46" x14ac:dyDescent="0.2">
      <c r="C16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</row>
    <row r="165" spans="3:46" x14ac:dyDescent="0.2">
      <c r="C165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</row>
    <row r="166" spans="3:46" x14ac:dyDescent="0.2">
      <c r="C166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</row>
    <row r="167" spans="3:46" x14ac:dyDescent="0.2">
      <c r="C16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</row>
    <row r="168" spans="3:46" x14ac:dyDescent="0.2">
      <c r="C16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</row>
    <row r="169" spans="3:46" x14ac:dyDescent="0.2">
      <c r="C169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</row>
    <row r="170" spans="3:46" x14ac:dyDescent="0.2">
      <c r="C17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</row>
    <row r="171" spans="3:46" x14ac:dyDescent="0.2">
      <c r="C17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</row>
    <row r="172" spans="3:46" x14ac:dyDescent="0.2">
      <c r="C17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</row>
    <row r="173" spans="3:46" x14ac:dyDescent="0.2">
      <c r="C173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</row>
    <row r="174" spans="3:46" x14ac:dyDescent="0.2">
      <c r="C17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</row>
    <row r="175" spans="3:46" x14ac:dyDescent="0.2">
      <c r="C175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</row>
    <row r="176" spans="3:46" x14ac:dyDescent="0.2">
      <c r="C176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</row>
    <row r="177" spans="3:46" x14ac:dyDescent="0.2">
      <c r="C17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</row>
    <row r="178" spans="3:46" x14ac:dyDescent="0.2">
      <c r="C17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</row>
    <row r="179" spans="3:46" x14ac:dyDescent="0.2">
      <c r="C179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</row>
    <row r="180" spans="3:46" x14ac:dyDescent="0.2">
      <c r="C18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</row>
    <row r="181" spans="3:46" x14ac:dyDescent="0.2">
      <c r="C18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</row>
    <row r="182" spans="3:46" x14ac:dyDescent="0.2">
      <c r="C18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</row>
    <row r="183" spans="3:46" x14ac:dyDescent="0.2">
      <c r="C183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</row>
    <row r="184" spans="3:46" x14ac:dyDescent="0.2">
      <c r="C18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</row>
    <row r="185" spans="3:46" x14ac:dyDescent="0.2">
      <c r="C185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</row>
    <row r="186" spans="3:46" x14ac:dyDescent="0.2">
      <c r="C186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</row>
    <row r="187" spans="3:46" x14ac:dyDescent="0.2">
      <c r="C18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</row>
    <row r="188" spans="3:46" x14ac:dyDescent="0.2">
      <c r="C18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</row>
    <row r="189" spans="3:46" x14ac:dyDescent="0.2">
      <c r="C189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</row>
    <row r="190" spans="3:46" x14ac:dyDescent="0.2">
      <c r="C19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</row>
    <row r="191" spans="3:46" x14ac:dyDescent="0.2">
      <c r="C19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</row>
    <row r="192" spans="3:46" x14ac:dyDescent="0.2">
      <c r="C19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</row>
    <row r="193" spans="3:46" x14ac:dyDescent="0.2">
      <c r="C193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</row>
    <row r="194" spans="3:46" x14ac:dyDescent="0.2">
      <c r="C19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</row>
    <row r="195" spans="3:46" x14ac:dyDescent="0.2">
      <c r="C195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</row>
    <row r="196" spans="3:46" x14ac:dyDescent="0.2">
      <c r="C196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</row>
    <row r="197" spans="3:46" x14ac:dyDescent="0.2">
      <c r="C19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</row>
    <row r="198" spans="3:46" x14ac:dyDescent="0.2">
      <c r="C19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</row>
    <row r="199" spans="3:46" x14ac:dyDescent="0.2">
      <c r="C199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</row>
    <row r="200" spans="3:46" x14ac:dyDescent="0.2">
      <c r="C20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</row>
    <row r="201" spans="3:46" x14ac:dyDescent="0.2">
      <c r="C20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</row>
    <row r="202" spans="3:46" x14ac:dyDescent="0.2">
      <c r="C20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</row>
    <row r="203" spans="3:46" x14ac:dyDescent="0.2">
      <c r="C203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</row>
    <row r="204" spans="3:46" x14ac:dyDescent="0.2">
      <c r="C20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</row>
    <row r="205" spans="3:46" x14ac:dyDescent="0.2">
      <c r="C205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</row>
    <row r="206" spans="3:46" x14ac:dyDescent="0.2">
      <c r="C206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</row>
    <row r="207" spans="3:46" x14ac:dyDescent="0.2">
      <c r="C20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</row>
    <row r="208" spans="3:46" x14ac:dyDescent="0.2">
      <c r="C20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</row>
    <row r="209" spans="3:46" x14ac:dyDescent="0.2">
      <c r="C209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</row>
    <row r="210" spans="3:46" x14ac:dyDescent="0.2">
      <c r="C2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</row>
    <row r="211" spans="3:46" x14ac:dyDescent="0.2">
      <c r="C21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</row>
    <row r="212" spans="3:46" x14ac:dyDescent="0.2">
      <c r="C21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</row>
    <row r="213" spans="3:46" x14ac:dyDescent="0.2">
      <c r="C213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</row>
    <row r="214" spans="3:46" x14ac:dyDescent="0.2">
      <c r="C2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</row>
    <row r="215" spans="3:46" x14ac:dyDescent="0.2">
      <c r="C215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</row>
    <row r="216" spans="3:46" x14ac:dyDescent="0.2">
      <c r="C216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</row>
    <row r="217" spans="3:46" x14ac:dyDescent="0.2">
      <c r="C21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</row>
    <row r="218" spans="3:46" x14ac:dyDescent="0.2">
      <c r="C21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</row>
    <row r="219" spans="3:46" x14ac:dyDescent="0.2">
      <c r="C219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</row>
    <row r="220" spans="3:46" x14ac:dyDescent="0.2">
      <c r="C220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</row>
    <row r="221" spans="3:46" x14ac:dyDescent="0.2">
      <c r="C22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</row>
    <row r="222" spans="3:46" x14ac:dyDescent="0.2">
      <c r="C22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</row>
    <row r="223" spans="3:46" x14ac:dyDescent="0.2">
      <c r="C223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</row>
    <row r="224" spans="3:46" x14ac:dyDescent="0.2">
      <c r="C224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</row>
    <row r="225" spans="3:46" x14ac:dyDescent="0.2">
      <c r="C225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</row>
    <row r="226" spans="3:46" x14ac:dyDescent="0.2">
      <c r="C226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</row>
    <row r="227" spans="3:46" x14ac:dyDescent="0.2">
      <c r="C22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</row>
    <row r="228" spans="3:46" x14ac:dyDescent="0.2">
      <c r="C22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</row>
    <row r="229" spans="3:46" x14ac:dyDescent="0.2">
      <c r="C229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</row>
    <row r="230" spans="3:46" x14ac:dyDescent="0.2">
      <c r="C23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</row>
    <row r="231" spans="3:46" x14ac:dyDescent="0.2">
      <c r="C23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</row>
    <row r="232" spans="3:46" x14ac:dyDescent="0.2">
      <c r="C23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</row>
    <row r="233" spans="3:46" x14ac:dyDescent="0.2">
      <c r="C233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</row>
    <row r="234" spans="3:46" x14ac:dyDescent="0.2">
      <c r="C234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</row>
    <row r="235" spans="3:46" x14ac:dyDescent="0.2">
      <c r="C235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</row>
    <row r="236" spans="3:46" x14ac:dyDescent="0.2">
      <c r="C236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</row>
    <row r="237" spans="3:46" x14ac:dyDescent="0.2">
      <c r="C23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</row>
    <row r="238" spans="3:46" x14ac:dyDescent="0.2">
      <c r="C23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</row>
    <row r="239" spans="3:46" x14ac:dyDescent="0.2">
      <c r="C239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</row>
    <row r="240" spans="3:46" x14ac:dyDescent="0.2">
      <c r="C24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</row>
    <row r="241" spans="3:46" x14ac:dyDescent="0.2">
      <c r="C24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</row>
    <row r="242" spans="3:46" x14ac:dyDescent="0.2">
      <c r="C24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</row>
    <row r="243" spans="3:46" x14ac:dyDescent="0.2">
      <c r="C243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</row>
    <row r="244" spans="3:46" x14ac:dyDescent="0.2">
      <c r="C244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</row>
    <row r="245" spans="3:46" x14ac:dyDescent="0.2">
      <c r="C245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</row>
    <row r="246" spans="3:46" x14ac:dyDescent="0.2">
      <c r="C246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</row>
    <row r="247" spans="3:46" x14ac:dyDescent="0.2">
      <c r="C24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</row>
    <row r="248" spans="3:46" x14ac:dyDescent="0.2">
      <c r="C24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</row>
    <row r="249" spans="3:46" x14ac:dyDescent="0.2">
      <c r="C249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</row>
    <row r="250" spans="3:46" x14ac:dyDescent="0.2">
      <c r="C25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</row>
    <row r="251" spans="3:46" x14ac:dyDescent="0.2">
      <c r="C25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</row>
    <row r="252" spans="3:46" x14ac:dyDescent="0.2">
      <c r="C25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</row>
    <row r="253" spans="3:46" x14ac:dyDescent="0.2">
      <c r="C253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</row>
    <row r="254" spans="3:46" x14ac:dyDescent="0.2">
      <c r="C254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</row>
    <row r="255" spans="3:46" x14ac:dyDescent="0.2">
      <c r="C255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</row>
    <row r="256" spans="3:46" x14ac:dyDescent="0.2">
      <c r="C256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</row>
    <row r="257" spans="3:46" x14ac:dyDescent="0.2">
      <c r="C25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</row>
    <row r="258" spans="3:46" x14ac:dyDescent="0.2">
      <c r="C25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</row>
    <row r="259" spans="3:46" x14ac:dyDescent="0.2">
      <c r="C259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</row>
    <row r="260" spans="3:46" x14ac:dyDescent="0.2">
      <c r="C26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</row>
    <row r="261" spans="3:46" x14ac:dyDescent="0.2">
      <c r="C26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</row>
    <row r="262" spans="3:46" x14ac:dyDescent="0.2">
      <c r="C26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</row>
    <row r="263" spans="3:46" x14ac:dyDescent="0.2">
      <c r="C263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</row>
    <row r="264" spans="3:46" x14ac:dyDescent="0.2">
      <c r="C264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</row>
    <row r="265" spans="3:46" x14ac:dyDescent="0.2">
      <c r="C265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</row>
    <row r="266" spans="3:46" x14ac:dyDescent="0.2">
      <c r="C266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</row>
    <row r="267" spans="3:46" x14ac:dyDescent="0.2">
      <c r="C26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</row>
    <row r="268" spans="3:46" x14ac:dyDescent="0.2">
      <c r="C26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</row>
    <row r="269" spans="3:46" x14ac:dyDescent="0.2">
      <c r="C269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3:46" x14ac:dyDescent="0.2">
      <c r="C27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3:46" x14ac:dyDescent="0.2">
      <c r="C27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  <row r="272" spans="3:46" x14ac:dyDescent="0.2">
      <c r="C27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</row>
    <row r="273" spans="3:46" x14ac:dyDescent="0.2">
      <c r="C273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</row>
    <row r="274" spans="3:46" x14ac:dyDescent="0.2">
      <c r="C274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</row>
    <row r="275" spans="3:46" x14ac:dyDescent="0.2">
      <c r="C275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</row>
    <row r="276" spans="3:46" x14ac:dyDescent="0.2">
      <c r="C276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</row>
    <row r="277" spans="3:46" x14ac:dyDescent="0.2">
      <c r="C27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</row>
    <row r="278" spans="3:46" x14ac:dyDescent="0.2">
      <c r="C27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</row>
    <row r="279" spans="3:46" x14ac:dyDescent="0.2">
      <c r="C279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</row>
    <row r="280" spans="3:46" x14ac:dyDescent="0.2">
      <c r="C28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</row>
    <row r="281" spans="3:46" x14ac:dyDescent="0.2">
      <c r="C28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</row>
    <row r="282" spans="3:46" x14ac:dyDescent="0.2">
      <c r="C28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</row>
    <row r="283" spans="3:46" x14ac:dyDescent="0.2">
      <c r="C283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</row>
    <row r="284" spans="3:46" x14ac:dyDescent="0.2">
      <c r="C284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</row>
    <row r="285" spans="3:46" x14ac:dyDescent="0.2">
      <c r="C285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</row>
    <row r="286" spans="3:46" x14ac:dyDescent="0.2">
      <c r="C286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</row>
    <row r="287" spans="3:46" x14ac:dyDescent="0.2">
      <c r="C28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</row>
    <row r="288" spans="3:46" x14ac:dyDescent="0.2">
      <c r="C28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</row>
    <row r="289" spans="3:46" x14ac:dyDescent="0.2">
      <c r="C289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</row>
    <row r="290" spans="3:46" x14ac:dyDescent="0.2">
      <c r="C29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</row>
    <row r="291" spans="3:46" x14ac:dyDescent="0.2">
      <c r="C29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</row>
    <row r="292" spans="3:46" x14ac:dyDescent="0.2">
      <c r="C29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</row>
    <row r="293" spans="3:46" x14ac:dyDescent="0.2">
      <c r="C293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</row>
    <row r="294" spans="3:46" x14ac:dyDescent="0.2">
      <c r="C294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</row>
    <row r="295" spans="3:46" x14ac:dyDescent="0.2">
      <c r="C295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</row>
    <row r="296" spans="3:46" x14ac:dyDescent="0.2">
      <c r="C296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</row>
    <row r="297" spans="3:46" x14ac:dyDescent="0.2">
      <c r="C29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</row>
    <row r="298" spans="3:46" x14ac:dyDescent="0.2">
      <c r="C29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</row>
    <row r="299" spans="3:46" x14ac:dyDescent="0.2">
      <c r="C299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</row>
    <row r="300" spans="3:46" x14ac:dyDescent="0.2">
      <c r="C30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</row>
    <row r="301" spans="3:46" x14ac:dyDescent="0.2">
      <c r="C30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</row>
    <row r="302" spans="3:46" x14ac:dyDescent="0.2">
      <c r="C30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</row>
    <row r="303" spans="3:46" x14ac:dyDescent="0.2">
      <c r="C303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</row>
    <row r="304" spans="3:46" x14ac:dyDescent="0.2">
      <c r="C304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</row>
    <row r="305" spans="3:46" x14ac:dyDescent="0.2">
      <c r="C305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</row>
    <row r="306" spans="3:46" x14ac:dyDescent="0.2">
      <c r="C306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</row>
    <row r="307" spans="3:46" x14ac:dyDescent="0.2">
      <c r="C30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</row>
    <row r="308" spans="3:46" x14ac:dyDescent="0.2">
      <c r="C30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</row>
    <row r="309" spans="3:46" x14ac:dyDescent="0.2">
      <c r="C309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</row>
    <row r="310" spans="3:46" x14ac:dyDescent="0.2">
      <c r="C3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</row>
    <row r="311" spans="3:46" x14ac:dyDescent="0.2">
      <c r="C31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</row>
    <row r="312" spans="3:46" x14ac:dyDescent="0.2">
      <c r="C31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</row>
    <row r="313" spans="3:46" x14ac:dyDescent="0.2">
      <c r="C313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</row>
    <row r="314" spans="3:46" x14ac:dyDescent="0.2">
      <c r="C314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</row>
    <row r="315" spans="3:46" x14ac:dyDescent="0.2">
      <c r="C315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</row>
    <row r="316" spans="3:46" x14ac:dyDescent="0.2">
      <c r="C316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</row>
    <row r="317" spans="3:46" x14ac:dyDescent="0.2">
      <c r="C31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</row>
    <row r="318" spans="3:46" x14ac:dyDescent="0.2">
      <c r="C31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</row>
    <row r="319" spans="3:46" x14ac:dyDescent="0.2">
      <c r="C319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</row>
    <row r="320" spans="3:46" x14ac:dyDescent="0.2">
      <c r="C32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</row>
    <row r="321" spans="3:46" x14ac:dyDescent="0.2">
      <c r="C32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</row>
    <row r="322" spans="3:46" x14ac:dyDescent="0.2">
      <c r="C32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</row>
    <row r="323" spans="3:46" x14ac:dyDescent="0.2">
      <c r="C323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</row>
    <row r="324" spans="3:46" x14ac:dyDescent="0.2">
      <c r="C324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</row>
    <row r="325" spans="3:46" x14ac:dyDescent="0.2">
      <c r="C325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</row>
    <row r="326" spans="3:46" x14ac:dyDescent="0.2">
      <c r="C326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</row>
    <row r="327" spans="3:46" x14ac:dyDescent="0.2">
      <c r="C32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</row>
    <row r="328" spans="3:46" x14ac:dyDescent="0.2">
      <c r="C32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</row>
    <row r="329" spans="3:46" x14ac:dyDescent="0.2">
      <c r="C32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</row>
    <row r="330" spans="3:46" x14ac:dyDescent="0.2">
      <c r="C33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</row>
    <row r="331" spans="3:46" x14ac:dyDescent="0.2">
      <c r="C33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</row>
    <row r="332" spans="3:46" x14ac:dyDescent="0.2">
      <c r="C33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</row>
    <row r="333" spans="3:46" x14ac:dyDescent="0.2">
      <c r="C333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</row>
    <row r="334" spans="3:46" x14ac:dyDescent="0.2">
      <c r="C334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</row>
    <row r="335" spans="3:46" x14ac:dyDescent="0.2">
      <c r="C335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</row>
    <row r="336" spans="3:46" x14ac:dyDescent="0.2">
      <c r="C336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</row>
    <row r="337" spans="3:46" x14ac:dyDescent="0.2">
      <c r="C33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</row>
    <row r="338" spans="3:46" x14ac:dyDescent="0.2">
      <c r="C33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</row>
    <row r="339" spans="3:46" x14ac:dyDescent="0.2">
      <c r="C339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</row>
    <row r="340" spans="3:46" x14ac:dyDescent="0.2">
      <c r="C34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</row>
    <row r="341" spans="3:46" x14ac:dyDescent="0.2">
      <c r="C34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</row>
    <row r="342" spans="3:46" x14ac:dyDescent="0.2">
      <c r="C34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</row>
    <row r="343" spans="3:46" x14ac:dyDescent="0.2">
      <c r="C343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</row>
    <row r="344" spans="3:46" x14ac:dyDescent="0.2">
      <c r="C344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</row>
    <row r="345" spans="3:46" x14ac:dyDescent="0.2">
      <c r="C345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</row>
    <row r="346" spans="3:46" x14ac:dyDescent="0.2">
      <c r="C346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</row>
    <row r="347" spans="3:46" x14ac:dyDescent="0.2">
      <c r="C34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</row>
    <row r="348" spans="3:46" x14ac:dyDescent="0.2">
      <c r="C34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</row>
    <row r="349" spans="3:46" x14ac:dyDescent="0.2">
      <c r="C349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</row>
    <row r="350" spans="3:46" x14ac:dyDescent="0.2">
      <c r="C35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</row>
    <row r="351" spans="3:46" x14ac:dyDescent="0.2">
      <c r="C35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</row>
    <row r="352" spans="3:46" x14ac:dyDescent="0.2">
      <c r="C35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</row>
    <row r="353" spans="3:46" x14ac:dyDescent="0.2">
      <c r="C353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</row>
    <row r="354" spans="3:46" x14ac:dyDescent="0.2">
      <c r="C354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</row>
    <row r="355" spans="3:46" x14ac:dyDescent="0.2">
      <c r="C355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</row>
    <row r="356" spans="3:46" x14ac:dyDescent="0.2">
      <c r="C356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</row>
    <row r="357" spans="3:46" x14ac:dyDescent="0.2">
      <c r="C35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</row>
    <row r="358" spans="3:46" x14ac:dyDescent="0.2">
      <c r="C35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</row>
    <row r="359" spans="3:46" x14ac:dyDescent="0.2">
      <c r="C359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</row>
    <row r="360" spans="3:46" x14ac:dyDescent="0.2">
      <c r="C360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</row>
    <row r="361" spans="3:46" x14ac:dyDescent="0.2">
      <c r="C36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</row>
    <row r="362" spans="3:46" x14ac:dyDescent="0.2">
      <c r="C36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</row>
    <row r="363" spans="3:46" x14ac:dyDescent="0.2">
      <c r="C363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</row>
    <row r="364" spans="3:46" x14ac:dyDescent="0.2">
      <c r="C364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</row>
    <row r="365" spans="3:46" x14ac:dyDescent="0.2">
      <c r="C365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</row>
    <row r="366" spans="3:46" x14ac:dyDescent="0.2">
      <c r="C366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</row>
    <row r="367" spans="3:46" x14ac:dyDescent="0.2">
      <c r="C36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</row>
    <row r="368" spans="3:46" x14ac:dyDescent="0.2">
      <c r="C36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</row>
    <row r="369" spans="3:46" x14ac:dyDescent="0.2">
      <c r="C369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</row>
    <row r="370" spans="3:46" x14ac:dyDescent="0.2">
      <c r="C370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</row>
    <row r="371" spans="3:46" x14ac:dyDescent="0.2">
      <c r="C37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</row>
    <row r="372" spans="3:46" x14ac:dyDescent="0.2">
      <c r="C37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</row>
    <row r="373" spans="3:46" x14ac:dyDescent="0.2">
      <c r="C373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</row>
    <row r="374" spans="3:46" x14ac:dyDescent="0.2">
      <c r="C374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</row>
    <row r="375" spans="3:46" x14ac:dyDescent="0.2">
      <c r="C375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</row>
    <row r="376" spans="3:46" x14ac:dyDescent="0.2">
      <c r="C376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</row>
    <row r="377" spans="3:46" x14ac:dyDescent="0.2">
      <c r="C37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</row>
    <row r="378" spans="3:46" x14ac:dyDescent="0.2">
      <c r="C37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</row>
    <row r="379" spans="3:46" x14ac:dyDescent="0.2">
      <c r="C379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</row>
    <row r="380" spans="3:46" x14ac:dyDescent="0.2">
      <c r="C380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</row>
    <row r="381" spans="3:46" x14ac:dyDescent="0.2">
      <c r="C38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</row>
    <row r="382" spans="3:46" x14ac:dyDescent="0.2">
      <c r="C38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</row>
    <row r="383" spans="3:46" x14ac:dyDescent="0.2">
      <c r="C383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</row>
    <row r="384" spans="3:46" x14ac:dyDescent="0.2">
      <c r="C384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</row>
    <row r="385" spans="3:46" x14ac:dyDescent="0.2">
      <c r="C385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</row>
    <row r="386" spans="3:46" x14ac:dyDescent="0.2">
      <c r="C386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</row>
    <row r="387" spans="3:46" x14ac:dyDescent="0.2">
      <c r="C38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</row>
    <row r="388" spans="3:46" x14ac:dyDescent="0.2">
      <c r="C38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</row>
    <row r="389" spans="3:46" x14ac:dyDescent="0.2">
      <c r="C389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</row>
    <row r="390" spans="3:46" x14ac:dyDescent="0.2">
      <c r="C390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</row>
    <row r="391" spans="3:46" x14ac:dyDescent="0.2">
      <c r="C39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</row>
    <row r="392" spans="3:46" x14ac:dyDescent="0.2">
      <c r="C39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</row>
    <row r="393" spans="3:46" x14ac:dyDescent="0.2">
      <c r="C393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</row>
    <row r="394" spans="3:46" x14ac:dyDescent="0.2">
      <c r="C394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</row>
    <row r="395" spans="3:46" x14ac:dyDescent="0.2">
      <c r="C395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</row>
    <row r="396" spans="3:46" x14ac:dyDescent="0.2">
      <c r="C396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</row>
    <row r="397" spans="3:46" x14ac:dyDescent="0.2">
      <c r="C39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</row>
    <row r="398" spans="3:46" x14ac:dyDescent="0.2">
      <c r="C39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</row>
    <row r="399" spans="3:46" x14ac:dyDescent="0.2">
      <c r="C399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</row>
    <row r="400" spans="3:46" x14ac:dyDescent="0.2">
      <c r="C400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</row>
    <row r="401" spans="3:46" x14ac:dyDescent="0.2">
      <c r="C40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</row>
    <row r="402" spans="3:46" x14ac:dyDescent="0.2">
      <c r="C40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</row>
    <row r="403" spans="3:46" x14ac:dyDescent="0.2">
      <c r="C403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</row>
    <row r="404" spans="3:46" x14ac:dyDescent="0.2">
      <c r="C404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</row>
    <row r="405" spans="3:46" x14ac:dyDescent="0.2">
      <c r="C405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</row>
    <row r="406" spans="3:46" x14ac:dyDescent="0.2">
      <c r="C406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</row>
    <row r="407" spans="3:46" x14ac:dyDescent="0.2">
      <c r="C40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</row>
    <row r="408" spans="3:46" x14ac:dyDescent="0.2">
      <c r="C40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</row>
    <row r="409" spans="3:46" x14ac:dyDescent="0.2">
      <c r="C409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</row>
    <row r="410" spans="3:46" x14ac:dyDescent="0.2">
      <c r="C410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</row>
    <row r="411" spans="3:46" x14ac:dyDescent="0.2">
      <c r="C41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</row>
    <row r="412" spans="3:46" x14ac:dyDescent="0.2">
      <c r="C41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</row>
    <row r="413" spans="3:46" x14ac:dyDescent="0.2">
      <c r="C413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</row>
    <row r="414" spans="3:46" x14ac:dyDescent="0.2">
      <c r="C414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</row>
    <row r="415" spans="3:46" x14ac:dyDescent="0.2">
      <c r="C415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</row>
    <row r="416" spans="3:46" x14ac:dyDescent="0.2">
      <c r="C416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</row>
    <row r="417" spans="3:46" x14ac:dyDescent="0.2">
      <c r="C41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</row>
    <row r="418" spans="3:46" x14ac:dyDescent="0.2">
      <c r="C41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</row>
    <row r="419" spans="3:46" x14ac:dyDescent="0.2">
      <c r="C419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</row>
    <row r="420" spans="3:46" x14ac:dyDescent="0.2">
      <c r="C420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</row>
    <row r="421" spans="3:46" x14ac:dyDescent="0.2">
      <c r="C42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</row>
    <row r="422" spans="3:46" x14ac:dyDescent="0.2">
      <c r="C42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</row>
    <row r="423" spans="3:46" x14ac:dyDescent="0.2">
      <c r="C423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</row>
    <row r="424" spans="3:46" x14ac:dyDescent="0.2">
      <c r="C424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</row>
    <row r="425" spans="3:46" x14ac:dyDescent="0.2">
      <c r="C425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</row>
    <row r="426" spans="3:46" x14ac:dyDescent="0.2">
      <c r="C426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</row>
    <row r="427" spans="3:46" x14ac:dyDescent="0.2">
      <c r="C42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</row>
    <row r="428" spans="3:46" x14ac:dyDescent="0.2">
      <c r="C42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</row>
    <row r="429" spans="3:46" x14ac:dyDescent="0.2">
      <c r="C429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</row>
    <row r="430" spans="3:46" x14ac:dyDescent="0.2">
      <c r="C430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</row>
    <row r="431" spans="3:46" x14ac:dyDescent="0.2">
      <c r="C43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</row>
    <row r="432" spans="3:46" x14ac:dyDescent="0.2">
      <c r="C43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</row>
    <row r="433" spans="3:46" x14ac:dyDescent="0.2">
      <c r="C433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</row>
    <row r="434" spans="3:46" x14ac:dyDescent="0.2">
      <c r="C434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</row>
    <row r="435" spans="3:46" x14ac:dyDescent="0.2">
      <c r="C435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</row>
    <row r="436" spans="3:46" x14ac:dyDescent="0.2">
      <c r="C436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</row>
    <row r="437" spans="3:46" x14ac:dyDescent="0.2">
      <c r="C43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</row>
    <row r="438" spans="3:46" x14ac:dyDescent="0.2">
      <c r="C43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</row>
    <row r="439" spans="3:46" x14ac:dyDescent="0.2">
      <c r="C439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</row>
    <row r="440" spans="3:46" x14ac:dyDescent="0.2">
      <c r="C440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</row>
    <row r="441" spans="3:46" x14ac:dyDescent="0.2">
      <c r="C44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</row>
    <row r="442" spans="3:46" x14ac:dyDescent="0.2">
      <c r="C44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</row>
    <row r="443" spans="3:46" x14ac:dyDescent="0.2">
      <c r="C443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</row>
    <row r="444" spans="3:46" x14ac:dyDescent="0.2">
      <c r="C444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</row>
    <row r="445" spans="3:46" x14ac:dyDescent="0.2">
      <c r="C445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</row>
    <row r="446" spans="3:46" x14ac:dyDescent="0.2">
      <c r="C446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</row>
    <row r="447" spans="3:46" x14ac:dyDescent="0.2">
      <c r="C44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</row>
    <row r="448" spans="3:46" x14ac:dyDescent="0.2">
      <c r="C44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</row>
    <row r="449" spans="3:46" x14ac:dyDescent="0.2">
      <c r="C449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</row>
    <row r="450" spans="3:46" x14ac:dyDescent="0.2">
      <c r="C450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</row>
    <row r="451" spans="3:46" x14ac:dyDescent="0.2">
      <c r="C45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</row>
    <row r="452" spans="3:46" x14ac:dyDescent="0.2">
      <c r="C45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</row>
    <row r="453" spans="3:46" x14ac:dyDescent="0.2">
      <c r="C453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</row>
    <row r="454" spans="3:46" x14ac:dyDescent="0.2">
      <c r="C454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</row>
    <row r="455" spans="3:46" x14ac:dyDescent="0.2">
      <c r="C455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</row>
    <row r="456" spans="3:46" x14ac:dyDescent="0.2">
      <c r="C456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</row>
    <row r="457" spans="3:46" x14ac:dyDescent="0.2">
      <c r="C45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</row>
    <row r="458" spans="3:46" x14ac:dyDescent="0.2">
      <c r="C45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</row>
    <row r="459" spans="3:46" x14ac:dyDescent="0.2">
      <c r="C459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</row>
    <row r="460" spans="3:46" x14ac:dyDescent="0.2">
      <c r="C460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</row>
    <row r="461" spans="3:46" x14ac:dyDescent="0.2">
      <c r="C46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</row>
    <row r="462" spans="3:46" x14ac:dyDescent="0.2">
      <c r="C46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</row>
    <row r="463" spans="3:46" x14ac:dyDescent="0.2">
      <c r="C463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</row>
    <row r="464" spans="3:46" x14ac:dyDescent="0.2">
      <c r="C464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</row>
    <row r="465" spans="3:46" x14ac:dyDescent="0.2">
      <c r="C465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</row>
    <row r="466" spans="3:46" x14ac:dyDescent="0.2">
      <c r="C466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</row>
    <row r="467" spans="3:46" x14ac:dyDescent="0.2">
      <c r="C46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</row>
    <row r="468" spans="3:46" x14ac:dyDescent="0.2">
      <c r="C46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</row>
    <row r="469" spans="3:46" x14ac:dyDescent="0.2">
      <c r="C469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</row>
    <row r="470" spans="3:46" x14ac:dyDescent="0.2">
      <c r="C470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</row>
    <row r="471" spans="3:46" x14ac:dyDescent="0.2">
      <c r="C47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</row>
    <row r="472" spans="3:46" x14ac:dyDescent="0.2">
      <c r="C47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</row>
    <row r="473" spans="3:46" x14ac:dyDescent="0.2">
      <c r="C473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</row>
    <row r="474" spans="3:46" x14ac:dyDescent="0.2">
      <c r="C474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</row>
    <row r="475" spans="3:46" x14ac:dyDescent="0.2">
      <c r="C475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</row>
    <row r="476" spans="3:46" x14ac:dyDescent="0.2">
      <c r="C476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</row>
    <row r="477" spans="3:46" x14ac:dyDescent="0.2">
      <c r="C47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</row>
    <row r="478" spans="3:46" x14ac:dyDescent="0.2">
      <c r="C47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</row>
    <row r="479" spans="3:46" x14ac:dyDescent="0.2">
      <c r="C479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</row>
    <row r="480" spans="3:46" x14ac:dyDescent="0.2">
      <c r="C480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</row>
    <row r="481" spans="3:46" x14ac:dyDescent="0.2">
      <c r="C48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</row>
    <row r="482" spans="3:46" x14ac:dyDescent="0.2">
      <c r="C48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</row>
    <row r="483" spans="3:46" x14ac:dyDescent="0.2">
      <c r="C483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</row>
    <row r="484" spans="3:46" x14ac:dyDescent="0.2">
      <c r="C484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</row>
    <row r="485" spans="3:46" x14ac:dyDescent="0.2">
      <c r="C485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</row>
    <row r="486" spans="3:46" x14ac:dyDescent="0.2">
      <c r="C486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</row>
    <row r="487" spans="3:46" x14ac:dyDescent="0.2">
      <c r="C48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</row>
    <row r="488" spans="3:46" x14ac:dyDescent="0.2">
      <c r="C48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</row>
    <row r="489" spans="3:46" x14ac:dyDescent="0.2">
      <c r="C489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</row>
    <row r="490" spans="3:46" x14ac:dyDescent="0.2">
      <c r="C490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</row>
    <row r="491" spans="3:46" x14ac:dyDescent="0.2">
      <c r="C49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</row>
    <row r="492" spans="3:46" x14ac:dyDescent="0.2">
      <c r="C49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</row>
    <row r="493" spans="3:46" x14ac:dyDescent="0.2">
      <c r="C493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</row>
    <row r="494" spans="3:46" x14ac:dyDescent="0.2">
      <c r="C494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</row>
    <row r="495" spans="3:46" x14ac:dyDescent="0.2">
      <c r="C495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</row>
    <row r="496" spans="3:46" x14ac:dyDescent="0.2">
      <c r="C496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</row>
    <row r="497" spans="3:46" x14ac:dyDescent="0.2">
      <c r="C49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</row>
    <row r="498" spans="3:46" x14ac:dyDescent="0.2">
      <c r="C49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</row>
    <row r="499" spans="3:46" x14ac:dyDescent="0.2">
      <c r="C499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</row>
    <row r="500" spans="3:46" x14ac:dyDescent="0.2">
      <c r="C500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</row>
    <row r="501" spans="3:46" x14ac:dyDescent="0.2">
      <c r="C50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</row>
    <row r="502" spans="3:46" x14ac:dyDescent="0.2">
      <c r="C50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</row>
    <row r="503" spans="3:46" x14ac:dyDescent="0.2">
      <c r="C503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</row>
    <row r="504" spans="3:46" x14ac:dyDescent="0.2">
      <c r="C504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</row>
    <row r="505" spans="3:46" x14ac:dyDescent="0.2">
      <c r="C505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</row>
    <row r="506" spans="3:46" x14ac:dyDescent="0.2">
      <c r="C506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</row>
    <row r="507" spans="3:46" x14ac:dyDescent="0.2">
      <c r="C50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</row>
    <row r="508" spans="3:46" x14ac:dyDescent="0.2">
      <c r="C50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</row>
    <row r="509" spans="3:46" x14ac:dyDescent="0.2">
      <c r="C509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</row>
  </sheetData>
  <mergeCells count="1">
    <mergeCell ref="A6:H6"/>
  </mergeCells>
  <pageMargins left="0.74803149606299213" right="0.15748031496062992" top="0.15748031496062992" bottom="0.27559055118110237" header="0.51181102362204722" footer="0.27559055118110237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факультет 2016</vt:lpstr>
      <vt:lpstr>факультет 2017</vt:lpstr>
      <vt:lpstr>факультет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Рецко</dc:creator>
  <cp:lastModifiedBy>Лилия</cp:lastModifiedBy>
  <cp:lastPrinted>2014-11-28T12:32:16Z</cp:lastPrinted>
  <dcterms:created xsi:type="dcterms:W3CDTF">2011-12-06T12:36:22Z</dcterms:created>
  <dcterms:modified xsi:type="dcterms:W3CDTF">2016-11-17T12:46:26Z</dcterms:modified>
</cp:coreProperties>
</file>